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690"/>
  </bookViews>
  <sheets>
    <sheet name="2015 and 2016 Overvniew" sheetId="1" r:id="rId1"/>
    <sheet name="수입과 지출 (Revenue and Expense)" sheetId="2" r:id="rId2"/>
    <sheet name="입출금내역 (Cash In and out)" sheetId="3" r:id="rId3"/>
  </sheets>
  <calcPr calcId="125725"/>
</workbook>
</file>

<file path=xl/calcChain.xml><?xml version="1.0" encoding="utf-8"?>
<calcChain xmlns="http://schemas.openxmlformats.org/spreadsheetml/2006/main">
  <c r="K17" i="1"/>
  <c r="F60" i="2"/>
  <c r="E10" l="1"/>
</calcChain>
</file>

<file path=xl/sharedStrings.xml><?xml version="1.0" encoding="utf-8"?>
<sst xmlns="http://schemas.openxmlformats.org/spreadsheetml/2006/main" count="279" uniqueCount="236">
  <si>
    <t>No.</t>
    <phoneticPr fontId="2" type="noConversion"/>
  </si>
  <si>
    <t>SANKARSHAN BASU</t>
  </si>
  <si>
    <t>DONGMEI CHEN</t>
  </si>
  <si>
    <t>COSTA RICA</t>
    <phoneticPr fontId="2" type="noConversion"/>
  </si>
  <si>
    <t>URUGUAY</t>
    <phoneticPr fontId="2" type="noConversion"/>
  </si>
  <si>
    <t>GHANA</t>
  </si>
  <si>
    <t>NIGERIA</t>
    <phoneticPr fontId="2" type="noConversion"/>
  </si>
  <si>
    <t>Andrea Veronica Bais Gastaldi</t>
  </si>
  <si>
    <t>Mr. Peprah Ampratwum</t>
  </si>
  <si>
    <t>Mr. Sheidu Omeiza MOMOH</t>
  </si>
  <si>
    <t>No.</t>
    <phoneticPr fontId="2" type="noConversion"/>
  </si>
  <si>
    <t>비고</t>
    <phoneticPr fontId="2" type="noConversion"/>
  </si>
  <si>
    <t>비고</t>
    <phoneticPr fontId="2" type="noConversion"/>
  </si>
  <si>
    <t>ROBERT KERTON</t>
    <phoneticPr fontId="2" type="noConversion"/>
  </si>
  <si>
    <t>ANDREW SCHMULOW</t>
    <phoneticPr fontId="2" type="noConversion"/>
  </si>
  <si>
    <t>MUHAMMAD MAMUN</t>
    <phoneticPr fontId="2" type="noConversion"/>
  </si>
  <si>
    <t>10/31 점심</t>
    <phoneticPr fontId="2" type="noConversion"/>
  </si>
  <si>
    <t>11/1 점심</t>
    <phoneticPr fontId="2" type="noConversion"/>
  </si>
  <si>
    <t>대회의실</t>
    <phoneticPr fontId="2" type="noConversion"/>
  </si>
  <si>
    <t>세미나실 I</t>
    <phoneticPr fontId="2" type="noConversion"/>
  </si>
  <si>
    <t>세미나실 II</t>
    <phoneticPr fontId="2" type="noConversion"/>
  </si>
  <si>
    <t>세미나실 Ⅲ</t>
    <phoneticPr fontId="2" type="noConversion"/>
  </si>
  <si>
    <t>16:00-20:00(4시간)</t>
    <phoneticPr fontId="2" type="noConversion"/>
  </si>
  <si>
    <t>14:00-18:00(4시간)</t>
    <phoneticPr fontId="2" type="noConversion"/>
  </si>
  <si>
    <t>기본요금:150,000원(4시간기준)/추가 20,000원(기본요금 추가시 매 1시간마다)</t>
    <phoneticPr fontId="2" type="noConversion"/>
  </si>
  <si>
    <t>기본요금:30,000원(4시간기준)/추가 10,000원(기본요금 추가시 매 1시간마다)</t>
    <phoneticPr fontId="2" type="noConversion"/>
  </si>
  <si>
    <t>기본요금:50,000원(4시간기준)/추가 10,000원(기본요금 추가시 매 1시간마다)</t>
    <phoneticPr fontId="2" type="noConversion"/>
  </si>
  <si>
    <t>신라스테이</t>
    <phoneticPr fontId="2" type="noConversion"/>
  </si>
  <si>
    <t>게스트하우스</t>
    <phoneticPr fontId="2" type="noConversion"/>
  </si>
  <si>
    <t>도시락</t>
    <phoneticPr fontId="2" type="noConversion"/>
  </si>
  <si>
    <t>날짜</t>
    <phoneticPr fontId="2" type="noConversion"/>
  </si>
  <si>
    <t>내용</t>
    <phoneticPr fontId="2" type="noConversion"/>
  </si>
  <si>
    <t>결제수단</t>
    <phoneticPr fontId="2" type="noConversion"/>
  </si>
  <si>
    <t>법인카드</t>
    <phoneticPr fontId="2" type="noConversion"/>
  </si>
  <si>
    <t>연구소통장</t>
    <phoneticPr fontId="2" type="noConversion"/>
  </si>
  <si>
    <t>법인도장 제작</t>
    <phoneticPr fontId="2" type="noConversion"/>
  </si>
  <si>
    <t>항공권 구입</t>
    <phoneticPr fontId="2" type="noConversion"/>
  </si>
  <si>
    <t>사단법인 등록세</t>
    <phoneticPr fontId="2" type="noConversion"/>
  </si>
  <si>
    <t>등기수수료</t>
    <phoneticPr fontId="2" type="noConversion"/>
  </si>
  <si>
    <t>공증비용</t>
    <phoneticPr fontId="2" type="noConversion"/>
  </si>
  <si>
    <t>Basu Sankarshan</t>
    <phoneticPr fontId="2" type="noConversion"/>
  </si>
  <si>
    <t>Mamun Muhamad</t>
    <phoneticPr fontId="2" type="noConversion"/>
  </si>
  <si>
    <t>신라스테이 숙박지원</t>
    <phoneticPr fontId="2" type="noConversion"/>
  </si>
  <si>
    <t>학회통장</t>
    <phoneticPr fontId="2" type="noConversion"/>
  </si>
  <si>
    <t>우편발송</t>
    <phoneticPr fontId="2" type="noConversion"/>
  </si>
  <si>
    <t>사무용품구입</t>
    <phoneticPr fontId="2" type="noConversion"/>
  </si>
  <si>
    <t>홍보자료</t>
    <phoneticPr fontId="2" type="noConversion"/>
  </si>
  <si>
    <t>웹캠구입</t>
    <phoneticPr fontId="2" type="noConversion"/>
  </si>
  <si>
    <t>개도국 참석 교수님 항공료 대납</t>
    <phoneticPr fontId="2" type="noConversion"/>
  </si>
  <si>
    <t>현금</t>
    <phoneticPr fontId="2" type="noConversion"/>
  </si>
  <si>
    <t>점심식사2</t>
    <phoneticPr fontId="2" type="noConversion"/>
  </si>
  <si>
    <t>택시이용</t>
    <phoneticPr fontId="2" type="noConversion"/>
  </si>
  <si>
    <t>충전기구입</t>
    <phoneticPr fontId="2" type="noConversion"/>
  </si>
  <si>
    <t>절물자연휴양림</t>
  </si>
  <si>
    <t>출 금 내 역</t>
    <phoneticPr fontId="2" type="noConversion"/>
  </si>
  <si>
    <t>ROFIKOH ROKHIM</t>
    <phoneticPr fontId="2" type="noConversion"/>
  </si>
  <si>
    <t>DONGMEI CHEN</t>
    <phoneticPr fontId="2" type="noConversion"/>
  </si>
  <si>
    <t>TSAI-JYH CHEN</t>
    <phoneticPr fontId="2" type="noConversion"/>
  </si>
  <si>
    <t>SHARON TENNYSON</t>
    <phoneticPr fontId="2" type="noConversion"/>
  </si>
  <si>
    <t>10/31 아침</t>
    <phoneticPr fontId="2" type="noConversion"/>
  </si>
  <si>
    <t>11/1 아침</t>
    <phoneticPr fontId="2" type="noConversion"/>
  </si>
  <si>
    <t>음료, 빵, 과일 등</t>
    <phoneticPr fontId="2" type="noConversion"/>
  </si>
  <si>
    <t>10/30 저녁</t>
    <phoneticPr fontId="2" type="noConversion"/>
  </si>
  <si>
    <t>샌드위치&amp;커피</t>
    <phoneticPr fontId="2" type="noConversion"/>
  </si>
  <si>
    <t>샌드위치&amp;커피</t>
    <phoneticPr fontId="2" type="noConversion"/>
  </si>
  <si>
    <t>계좌수수료 500원 포함</t>
    <phoneticPr fontId="2" type="noConversion"/>
  </si>
  <si>
    <t>계좌수수료 750원 포함</t>
    <phoneticPr fontId="2" type="noConversion"/>
  </si>
  <si>
    <t>게스트하우스</t>
    <phoneticPr fontId="2" type="noConversion"/>
  </si>
  <si>
    <t>신라스테이</t>
    <phoneticPr fontId="2" type="noConversion"/>
  </si>
  <si>
    <t>현수막제작</t>
    <phoneticPr fontId="2" type="noConversion"/>
  </si>
  <si>
    <t>생수 및 다과</t>
    <phoneticPr fontId="2" type="noConversion"/>
  </si>
  <si>
    <t>행사기간 내</t>
    <phoneticPr fontId="2" type="noConversion"/>
  </si>
  <si>
    <t>사무용품 구입</t>
    <phoneticPr fontId="2" type="noConversion"/>
  </si>
  <si>
    <t>우편발송</t>
    <phoneticPr fontId="2" type="noConversion"/>
  </si>
  <si>
    <t>관광 (절물휴양림)</t>
    <phoneticPr fontId="2" type="noConversion"/>
  </si>
  <si>
    <t>택시비</t>
    <phoneticPr fontId="2" type="noConversion"/>
  </si>
  <si>
    <t>교통수단 이용</t>
    <phoneticPr fontId="2" type="noConversion"/>
  </si>
  <si>
    <t>대회의실</t>
    <phoneticPr fontId="2" type="noConversion"/>
  </si>
  <si>
    <t>세미나실 I</t>
    <phoneticPr fontId="2" type="noConversion"/>
  </si>
  <si>
    <t>세미나실 II</t>
    <phoneticPr fontId="2" type="noConversion"/>
  </si>
  <si>
    <t>세미나실 Ⅲ</t>
    <phoneticPr fontId="2" type="noConversion"/>
  </si>
  <si>
    <t>10/31 저녁식사 장소대여비</t>
    <phoneticPr fontId="2" type="noConversion"/>
  </si>
  <si>
    <t xml:space="preserve"> </t>
    <phoneticPr fontId="2" type="noConversion"/>
  </si>
  <si>
    <t>항공료와 숙박비</t>
    <phoneticPr fontId="2" type="noConversion"/>
  </si>
  <si>
    <t xml:space="preserve"> </t>
    <phoneticPr fontId="2" type="noConversion"/>
  </si>
  <si>
    <t>건물관리인 수고비</t>
    <phoneticPr fontId="2" type="noConversion"/>
  </si>
  <si>
    <t xml:space="preserve"> </t>
    <phoneticPr fontId="2" type="noConversion"/>
  </si>
  <si>
    <t>조교수당</t>
    <phoneticPr fontId="2" type="noConversion"/>
  </si>
  <si>
    <t xml:space="preserve"> </t>
    <phoneticPr fontId="2" type="noConversion"/>
  </si>
  <si>
    <t>외국인접대비</t>
    <phoneticPr fontId="2" type="noConversion"/>
  </si>
  <si>
    <t xml:space="preserve"> </t>
    <phoneticPr fontId="2" type="noConversion"/>
  </si>
  <si>
    <t>Mr. Jairo LOPEZ</t>
  </si>
  <si>
    <t>버스대절 (1대)</t>
    <phoneticPr fontId="2" type="noConversion"/>
  </si>
  <si>
    <t>생수 및 차, 다과</t>
    <phoneticPr fontId="2" type="noConversion"/>
  </si>
  <si>
    <t>아침대용 간식준비</t>
    <phoneticPr fontId="2" type="noConversion"/>
  </si>
  <si>
    <t>조직위원회 회의비</t>
    <phoneticPr fontId="2" type="noConversion"/>
  </si>
  <si>
    <t>사무용품구입</t>
    <phoneticPr fontId="2" type="noConversion"/>
  </si>
  <si>
    <t>usb구입</t>
    <phoneticPr fontId="2" type="noConversion"/>
  </si>
  <si>
    <t>점심식사1</t>
    <phoneticPr fontId="2" type="noConversion"/>
  </si>
  <si>
    <t>저녁식사1</t>
    <phoneticPr fontId="2" type="noConversion"/>
  </si>
  <si>
    <t>장소대여비</t>
    <phoneticPr fontId="2" type="noConversion"/>
  </si>
  <si>
    <t>절물자연휴양림</t>
    <phoneticPr fontId="2" type="noConversion"/>
  </si>
  <si>
    <t>고남수과장님</t>
    <phoneticPr fontId="2" type="noConversion"/>
  </si>
  <si>
    <t>공간사용료</t>
    <phoneticPr fontId="2" type="noConversion"/>
  </si>
  <si>
    <t>제주대학교 국제교류회관</t>
    <phoneticPr fontId="2" type="noConversion"/>
  </si>
  <si>
    <t>게스트하우스</t>
    <phoneticPr fontId="2" type="noConversion"/>
  </si>
  <si>
    <t>회의비</t>
    <phoneticPr fontId="2" type="noConversion"/>
  </si>
  <si>
    <t>탑동산호전복</t>
    <phoneticPr fontId="2" type="noConversion"/>
  </si>
  <si>
    <t>외국인접대비</t>
    <phoneticPr fontId="2" type="noConversion"/>
  </si>
  <si>
    <t>현수막제작</t>
    <phoneticPr fontId="2" type="noConversion"/>
  </si>
  <si>
    <t>계좌수수료 500원 포함</t>
    <phoneticPr fontId="2" type="noConversion"/>
  </si>
  <si>
    <t>신라스테이1</t>
    <phoneticPr fontId="2" type="noConversion"/>
  </si>
  <si>
    <t>내/외국인 숙박지원</t>
    <phoneticPr fontId="2" type="noConversion"/>
  </si>
  <si>
    <t>신라스테이2</t>
    <phoneticPr fontId="2" type="noConversion"/>
  </si>
  <si>
    <t>글로벌보험연금대학원 숙박지원</t>
    <phoneticPr fontId="2" type="noConversion"/>
  </si>
  <si>
    <t>로고제작수고비</t>
    <phoneticPr fontId="2" type="noConversion"/>
  </si>
  <si>
    <t>자료집제작</t>
    <phoneticPr fontId="2" type="noConversion"/>
  </si>
  <si>
    <t>최유미/임소영</t>
    <phoneticPr fontId="2" type="noConversion"/>
  </si>
  <si>
    <t>이윤/이현지</t>
    <phoneticPr fontId="2" type="noConversion"/>
  </si>
  <si>
    <t>최유미,임소영,이윤,이현지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</si>
  <si>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</si>
  <si>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</si>
  <si>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</si>
  <si>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2. 회원모집</t>
    <phoneticPr fontId="2" type="noConversion"/>
  </si>
  <si>
    <t>4. 이사회 개최</t>
    <phoneticPr fontId="2" type="noConversion"/>
  </si>
  <si>
    <t>5. 2015년도 총회와 학술대회 개최</t>
    <phoneticPr fontId="2" type="noConversion"/>
  </si>
  <si>
    <t>합계</t>
    <phoneticPr fontId="2" type="noConversion"/>
  </si>
  <si>
    <t>1. 학회 법인화 (공정거래위원회 등록)</t>
    <phoneticPr fontId="2" type="noConversion"/>
  </si>
  <si>
    <t>사업내용 (Contents)</t>
    <phoneticPr fontId="2" type="noConversion"/>
  </si>
  <si>
    <t xml:space="preserve"> 소요 예산 (Expenditure)</t>
    <phoneticPr fontId="2" type="noConversion"/>
  </si>
  <si>
    <t>Official Registration at the Korea FTC</t>
    <phoneticPr fontId="2" type="noConversion"/>
  </si>
  <si>
    <t>Memmbership promotion and solicitation</t>
    <phoneticPr fontId="2" type="noConversion"/>
  </si>
  <si>
    <t>Book Publication</t>
  </si>
  <si>
    <t>2. 연구도서 발간</t>
    <phoneticPr fontId="2" type="noConversion"/>
  </si>
  <si>
    <t>6. 홈페이지와 facebook 개설</t>
    <phoneticPr fontId="2" type="noConversion"/>
  </si>
  <si>
    <t>Journal Publication</t>
    <phoneticPr fontId="2" type="noConversion"/>
  </si>
  <si>
    <t xml:space="preserve">1. 학회지 발간 </t>
    <phoneticPr fontId="2" type="noConversion"/>
  </si>
  <si>
    <t>3. 임원 간담회 (skype 등)</t>
    <phoneticPr fontId="2" type="noConversion"/>
  </si>
  <si>
    <t>4. 이사회 개최</t>
    <phoneticPr fontId="2" type="noConversion"/>
  </si>
  <si>
    <t>3. 임원조직 구성과 임원 간담회 (skype 등)</t>
    <phoneticPr fontId="2" type="noConversion"/>
  </si>
  <si>
    <t>6. 홈페이지와 facebook 관리</t>
    <phoneticPr fontId="2" type="noConversion"/>
  </si>
  <si>
    <t>BOD construction and workshop</t>
    <phoneticPr fontId="2" type="noConversion"/>
  </si>
  <si>
    <t>BOD meeting</t>
    <phoneticPr fontId="2" type="noConversion"/>
  </si>
  <si>
    <t>2015 Annual conference and general meeting</t>
    <phoneticPr fontId="2" type="noConversion"/>
  </si>
  <si>
    <t>Homepage and facebook setup</t>
    <phoneticPr fontId="2" type="noConversion"/>
  </si>
  <si>
    <t>BOD workshop</t>
    <phoneticPr fontId="2" type="noConversion"/>
  </si>
  <si>
    <t>Bod meeting</t>
    <phoneticPr fontId="2" type="noConversion"/>
  </si>
  <si>
    <t>5. 2016년도 총회와 학술대회 개최</t>
    <phoneticPr fontId="2" type="noConversion"/>
  </si>
  <si>
    <t>2016 Annual Conference</t>
    <phoneticPr fontId="2" type="noConversion"/>
  </si>
  <si>
    <t>Homepage and Facebook management</t>
    <phoneticPr fontId="2" type="noConversion"/>
  </si>
  <si>
    <t>사업내용 (Activities)</t>
    <phoneticPr fontId="2" type="noConversion"/>
  </si>
  <si>
    <t xml:space="preserve"> 소요 예산 (Expenditures)</t>
    <phoneticPr fontId="2" type="noConversion"/>
  </si>
  <si>
    <t xml:space="preserve"> </t>
    <phoneticPr fontId="2" type="noConversion"/>
  </si>
  <si>
    <t>제주 국제금융소비자학회 결제내역 (2015 Annual Conference : Revenue and Expenditure as of 2015.12.31)</t>
    <phoneticPr fontId="2" type="noConversion"/>
  </si>
  <si>
    <t>수  입 (Revenue)</t>
    <phoneticPr fontId="2" type="noConversion"/>
  </si>
  <si>
    <t>세 부 항 목 (Source)</t>
    <phoneticPr fontId="2" type="noConversion"/>
  </si>
  <si>
    <t>금 액 (Amount)</t>
    <phoneticPr fontId="2" type="noConversion"/>
  </si>
  <si>
    <t>후원 (Support)</t>
    <phoneticPr fontId="2" type="noConversion"/>
  </si>
  <si>
    <t>생명보험공익기금 (Life Insurance SCF)</t>
    <phoneticPr fontId="2" type="noConversion"/>
  </si>
  <si>
    <t>성균관대 (SKK University)</t>
    <phoneticPr fontId="2" type="noConversion"/>
  </si>
  <si>
    <t>한국증권금융 (Korea Security Finance)</t>
    <phoneticPr fontId="2" type="noConversion"/>
  </si>
  <si>
    <t>총 액 (Total Amount)</t>
    <phoneticPr fontId="2" type="noConversion"/>
  </si>
  <si>
    <t>지 출 (Expenditure)</t>
    <phoneticPr fontId="2" type="noConversion"/>
  </si>
  <si>
    <t>지 출 항 목 (Items)</t>
    <phoneticPr fontId="2" type="noConversion"/>
  </si>
  <si>
    <t>수 입 항 목 (Category)</t>
    <phoneticPr fontId="2" type="noConversion"/>
  </si>
  <si>
    <t>세 부 항 목 (Items)</t>
    <phoneticPr fontId="2" type="noConversion"/>
  </si>
  <si>
    <t>비고 (Note)</t>
    <phoneticPr fontId="2" type="noConversion"/>
  </si>
  <si>
    <t>실제지출 (Payment)</t>
    <phoneticPr fontId="2" type="noConversion"/>
  </si>
  <si>
    <t>비고 (Note)</t>
    <phoneticPr fontId="2" type="noConversion"/>
  </si>
  <si>
    <t>외국인여비지원 (Travel Support for Foreigners)</t>
    <phoneticPr fontId="2" type="noConversion"/>
  </si>
  <si>
    <t>외국인 숙박비 (Foreigners Accomodation)</t>
    <phoneticPr fontId="2" type="noConversion"/>
  </si>
  <si>
    <t>외국인 항공료 (Foreigners Airfare : Domestic)</t>
    <phoneticPr fontId="2" type="noConversion"/>
  </si>
  <si>
    <t>외교관 여비지원 (Diplomats' travel support)</t>
    <phoneticPr fontId="2" type="noConversion"/>
  </si>
  <si>
    <t>외국인 식비 (Foreigners' meals)</t>
    <phoneticPr fontId="2" type="noConversion"/>
  </si>
  <si>
    <t>내국인 숙박비1 (Domestic participants' accomodation 1)</t>
    <phoneticPr fontId="2" type="noConversion"/>
  </si>
  <si>
    <t>내국인 숙박비2 (Domestic Participants' accomodation2)</t>
    <phoneticPr fontId="2" type="noConversion"/>
  </si>
  <si>
    <t xml:space="preserve"> 기타 비용 (Other expenses)</t>
    <phoneticPr fontId="2" type="noConversion"/>
  </si>
  <si>
    <t>airfare</t>
    <phoneticPr fontId="2" type="noConversion"/>
  </si>
  <si>
    <t>airfare</t>
    <phoneticPr fontId="2" type="noConversion"/>
  </si>
  <si>
    <t>accomodation</t>
    <phoneticPr fontId="2" type="noConversion"/>
  </si>
  <si>
    <t>공간사용료 (Space Rental)</t>
    <phoneticPr fontId="2" type="noConversion"/>
  </si>
  <si>
    <t xml:space="preserve"> 내국인 식사 (Domestic participants' meals)</t>
    <phoneticPr fontId="2" type="noConversion"/>
  </si>
  <si>
    <t>버스대절 (Bus Chartering)</t>
    <phoneticPr fontId="2" type="noConversion"/>
  </si>
  <si>
    <t>자료집제작 (Paper Copying)</t>
    <phoneticPr fontId="2" type="noConversion"/>
  </si>
  <si>
    <t>학회통장 (IAFICO payment)</t>
    <phoneticPr fontId="2" type="noConversion"/>
  </si>
  <si>
    <t>조교수당 (Staff Assistance)</t>
    <phoneticPr fontId="2" type="noConversion"/>
  </si>
  <si>
    <t>교수님&amp;조교
(임소영,이윤,이현지,강경덕,Beth)
왕복항공권결제</t>
    <phoneticPr fontId="2" type="noConversion"/>
  </si>
  <si>
    <t xml:space="preserve"> </t>
    <phoneticPr fontId="2" type="noConversion"/>
  </si>
  <si>
    <t>독신자실 ￦ 1,292,000</t>
    <phoneticPr fontId="2" type="noConversion"/>
  </si>
  <si>
    <t>독신자실 1일 ￦ 38,000</t>
    <phoneticPr fontId="2" type="noConversion"/>
  </si>
  <si>
    <t>가족실 1일 ￦ 63,000</t>
    <phoneticPr fontId="2" type="noConversion"/>
  </si>
  <si>
    <t>가족실 ￦ 378,000원</t>
    <phoneticPr fontId="2" type="noConversion"/>
  </si>
  <si>
    <t>도시락세트 각 ￦ 10,000</t>
    <phoneticPr fontId="2" type="noConversion"/>
  </si>
  <si>
    <t>독신자실 ￦ 190,000</t>
    <phoneticPr fontId="2" type="noConversion"/>
  </si>
  <si>
    <t>가족실 ￦ 1,008,000</t>
    <phoneticPr fontId="2" type="noConversion"/>
  </si>
  <si>
    <t>독신자실 1일 ￦ 38,000
가족실 1일 ￦ 63,000</t>
    <phoneticPr fontId="2" type="noConversion"/>
  </si>
  <si>
    <t>글로벌보험연금대학원 숙박비
(금액 ￦ 616,000) 포함</t>
    <phoneticPr fontId="2" type="noConversion"/>
  </si>
  <si>
    <t>10/31 교촌치킨 전액을 
내국인 식대로 간주</t>
    <phoneticPr fontId="2" type="noConversion"/>
  </si>
  <si>
    <t>14:00-17:00(2시간)</t>
    <phoneticPr fontId="2" type="noConversion"/>
  </si>
  <si>
    <t>14:00-18:00(4시간)</t>
  </si>
  <si>
    <t>09:00-13:00(4시간)</t>
    <phoneticPr fontId="2" type="noConversion"/>
  </si>
  <si>
    <t>2015년도 사업보고 (2015 Activity Report)</t>
    <phoneticPr fontId="2" type="noConversion"/>
  </si>
  <si>
    <t>샌드위치세트 각 ￦ 6,500</t>
    <phoneticPr fontId="2" type="noConversion"/>
  </si>
  <si>
    <t xml:space="preserve"> </t>
    <phoneticPr fontId="2" type="noConversion"/>
  </si>
  <si>
    <t>중복 회비 송금</t>
    <phoneticPr fontId="2" type="noConversion"/>
  </si>
  <si>
    <t>농협 김용광</t>
    <phoneticPr fontId="2" type="noConversion"/>
  </si>
  <si>
    <t xml:space="preserve"> </t>
    <phoneticPr fontId="2" type="noConversion"/>
  </si>
  <si>
    <t>회비와 임원분담금 (Membership &amp; donation)</t>
    <phoneticPr fontId="2" type="noConversion"/>
  </si>
  <si>
    <t>수입과 지출 (Revenue and Expenditure)</t>
    <phoneticPr fontId="2" type="noConversion"/>
  </si>
  <si>
    <t>2015년 1월 1일~2015년 12월 31일 (Business Year 2015)</t>
    <phoneticPr fontId="2" type="noConversion"/>
  </si>
  <si>
    <t>수입 (Revenue)</t>
    <phoneticPr fontId="2" type="noConversion"/>
  </si>
  <si>
    <t>행사지원금 (Outside Support)</t>
    <phoneticPr fontId="2" type="noConversion"/>
  </si>
  <si>
    <t>기타 수입 (Other Revenue)</t>
    <phoneticPr fontId="2" type="noConversion"/>
  </si>
  <si>
    <t>지출 (Expenditure)</t>
    <phoneticPr fontId="2" type="noConversion"/>
  </si>
  <si>
    <t xml:space="preserve">학회 등록비 (Govefrnment Registration) </t>
    <phoneticPr fontId="2" type="noConversion"/>
  </si>
  <si>
    <t>제주도행사비 (Conference Expense)</t>
    <phoneticPr fontId="2" type="noConversion"/>
  </si>
  <si>
    <t>오차와 누락 (Error and Omission)</t>
    <phoneticPr fontId="2" type="noConversion"/>
  </si>
  <si>
    <t>잔액 (Outstnading Balance)</t>
    <phoneticPr fontId="2" type="noConversion"/>
  </si>
  <si>
    <t xml:space="preserve">2016년도 사업계획과 예산배정 </t>
    <phoneticPr fontId="2" type="noConversion"/>
  </si>
  <si>
    <t>Amount</t>
    <phoneticPr fontId="2" type="noConversion"/>
  </si>
  <si>
    <t>Amount</t>
    <phoneticPr fontId="2" type="noConversion"/>
  </si>
  <si>
    <t>차기이월 (Carry-over)</t>
    <phoneticPr fontId="2" type="noConversion"/>
  </si>
  <si>
    <t>회비와 임원분담금 (Membership)</t>
    <phoneticPr fontId="2" type="noConversion"/>
  </si>
  <si>
    <t>총수입 (Total Revenue)</t>
    <phoneticPr fontId="2" type="noConversion"/>
  </si>
  <si>
    <t>학회지 발간 (Journal Publication)</t>
    <phoneticPr fontId="2" type="noConversion"/>
  </si>
  <si>
    <t>연구도서 발간 (Book Publication)</t>
    <phoneticPr fontId="2" type="noConversion"/>
  </si>
  <si>
    <t>홈페이지와 facebook (Homepage MGT)</t>
    <phoneticPr fontId="2" type="noConversion"/>
  </si>
  <si>
    <t>2016 총회와 학술대회 (Annual Conference)</t>
    <phoneticPr fontId="2" type="noConversion"/>
  </si>
  <si>
    <t>총지출 (total expenditure)</t>
    <phoneticPr fontId="2" type="noConversion"/>
  </si>
  <si>
    <t>예상 수입과 지출 (Revenue and Expenditure Forecast)</t>
    <phoneticPr fontId="2" type="noConversion"/>
  </si>
  <si>
    <t>예상 잔액 (Expected Balance)</t>
    <phoneticPr fontId="2" type="noConversion"/>
  </si>
  <si>
    <t>합계 (Total)</t>
    <phoneticPr fontId="2" type="noConversion"/>
  </si>
  <si>
    <t>임원간담회/회의비 (Meeting)</t>
    <phoneticPr fontId="2" type="noConversion"/>
  </si>
  <si>
    <t>2016년 1월 1일~2016년 12월 31일 (Year 2016)</t>
    <phoneticPr fontId="2" type="noConversion"/>
  </si>
  <si>
    <t>(2016 Activity Planning and Budgeting)</t>
    <phoneticPr fontId="2" type="noConversion"/>
  </si>
  <si>
    <t xml:space="preserve"> (Membership and BOD Donation)</t>
    <phoneticPr fontId="2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</si>
</sst>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176" formatCode="mm&quot;월&quot;\ dd&quot;일&quot;"/>
  </numFmts>
  <fonts count="22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4"/>
      <name val="맑은 고딕"/>
      <family val="2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7030A0"/>
      <name val="맑은 고딕"/>
      <family val="3"/>
      <charset val="129"/>
      <scheme val="minor"/>
    </font>
    <font>
      <b/>
      <sz val="10"/>
      <color rgb="FF7030A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0"/>
      <color theme="9" tint="-0.499984740745262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42" fontId="6" fillId="0" borderId="1" xfId="1" applyFont="1" applyBorder="1" applyAlignment="1">
      <alignment horizontal="center" vertical="center"/>
    </xf>
    <xf numFmtId="42" fontId="0" fillId="0" borderId="0" xfId="1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2" fontId="9" fillId="0" borderId="0" xfId="1" applyFont="1" applyBorder="1">
      <alignment vertical="center"/>
    </xf>
    <xf numFmtId="0" fontId="12" fillId="0" borderId="0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2" fontId="13" fillId="0" borderId="2" xfId="1" applyFont="1" applyBorder="1" applyAlignment="1">
      <alignment horizontal="center" vertical="center"/>
    </xf>
    <xf numFmtId="42" fontId="13" fillId="0" borderId="1" xfId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42" fontId="15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2" fontId="16" fillId="0" borderId="1" xfId="1" applyFont="1" applyFill="1" applyBorder="1" applyAlignment="1">
      <alignment horizontal="center" vertical="center"/>
    </xf>
    <xf numFmtId="42" fontId="16" fillId="0" borderId="5" xfId="1" applyFont="1" applyFill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42" fontId="0" fillId="0" borderId="0" xfId="1" applyFont="1" applyBorder="1">
      <alignment vertical="center"/>
    </xf>
    <xf numFmtId="42" fontId="8" fillId="0" borderId="0" xfId="1" applyFo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>
      <alignment vertical="center"/>
    </xf>
    <xf numFmtId="42" fontId="0" fillId="0" borderId="1" xfId="1" applyFont="1" applyBorder="1">
      <alignment vertical="center"/>
    </xf>
    <xf numFmtId="0" fontId="0" fillId="0" borderId="0" xfId="0" applyFill="1" applyBorder="1">
      <alignment vertical="center"/>
    </xf>
    <xf numFmtId="42" fontId="0" fillId="0" borderId="0" xfId="1" applyFont="1" applyFill="1" applyBorder="1">
      <alignment vertical="center"/>
    </xf>
    <xf numFmtId="0" fontId="8" fillId="0" borderId="0" xfId="0" applyFont="1">
      <alignment vertical="center"/>
    </xf>
    <xf numFmtId="42" fontId="13" fillId="0" borderId="0" xfId="1" applyFont="1" applyBorder="1" applyAlignment="1">
      <alignment horizontal="center" vertical="center"/>
    </xf>
    <xf numFmtId="42" fontId="16" fillId="0" borderId="0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2" fontId="15" fillId="0" borderId="1" xfId="1" applyFont="1" applyBorder="1" applyAlignment="1">
      <alignment vertical="center"/>
    </xf>
    <xf numFmtId="42" fontId="15" fillId="0" borderId="1" xfId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42" fontId="15" fillId="0" borderId="1" xfId="1" applyFont="1" applyBorder="1" applyAlignment="1">
      <alignment horizontal="center" vertical="center"/>
    </xf>
    <xf numFmtId="176" fontId="15" fillId="0" borderId="1" xfId="0" applyNumberFormat="1" applyFont="1" applyBorder="1" applyAlignment="1">
      <alignment vertical="center"/>
    </xf>
    <xf numFmtId="0" fontId="9" fillId="0" borderId="0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2" fontId="16" fillId="0" borderId="1" xfId="1" applyFont="1" applyBorder="1" applyAlignment="1">
      <alignment horizontal="center" vertical="center"/>
    </xf>
    <xf numFmtId="42" fontId="16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42" fontId="19" fillId="0" borderId="1" xfId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42" fontId="16" fillId="0" borderId="5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13" xfId="0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6" fillId="0" borderId="8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0" xfId="0" applyFont="1" applyBorder="1">
      <alignment vertical="center"/>
    </xf>
    <xf numFmtId="42" fontId="6" fillId="0" borderId="1" xfId="1" applyFont="1" applyBorder="1">
      <alignment vertical="center"/>
    </xf>
    <xf numFmtId="0" fontId="10" fillId="0" borderId="1" xfId="0" applyFont="1" applyBorder="1">
      <alignment vertical="center"/>
    </xf>
    <xf numFmtId="42" fontId="10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2" fontId="9" fillId="0" borderId="1" xfId="1" applyFont="1" applyBorder="1">
      <alignment vertical="center"/>
    </xf>
    <xf numFmtId="0" fontId="1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42" fontId="7" fillId="0" borderId="1" xfId="1" applyFont="1" applyBorder="1" applyAlignment="1">
      <alignment horizontal="center" vertical="center"/>
    </xf>
    <xf numFmtId="42" fontId="8" fillId="0" borderId="1" xfId="1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42" fontId="13" fillId="0" borderId="14" xfId="1" applyFont="1" applyBorder="1" applyAlignment="1">
      <alignment horizontal="center" vertical="center"/>
    </xf>
    <xf numFmtId="42" fontId="13" fillId="0" borderId="14" xfId="1" applyFont="1" applyBorder="1">
      <alignment vertical="center"/>
    </xf>
    <xf numFmtId="42" fontId="13" fillId="0" borderId="9" xfId="1" applyFont="1" applyBorder="1">
      <alignment vertical="center"/>
    </xf>
    <xf numFmtId="42" fontId="13" fillId="0" borderId="14" xfId="1" applyFont="1" applyBorder="1" applyAlignment="1">
      <alignment vertical="center"/>
    </xf>
    <xf numFmtId="42" fontId="13" fillId="0" borderId="11" xfId="1" applyFont="1" applyFill="1" applyBorder="1" applyAlignment="1">
      <alignment vertical="center"/>
    </xf>
    <xf numFmtId="42" fontId="16" fillId="0" borderId="8" xfId="1" applyFont="1" applyFill="1" applyBorder="1" applyAlignment="1">
      <alignment horizontal="center" vertical="center"/>
    </xf>
    <xf numFmtId="42" fontId="16" fillId="0" borderId="14" xfId="1" applyFont="1" applyFill="1" applyBorder="1">
      <alignment vertical="center"/>
    </xf>
    <xf numFmtId="42" fontId="16" fillId="0" borderId="9" xfId="1" applyFont="1" applyFill="1" applyBorder="1">
      <alignment vertical="center"/>
    </xf>
    <xf numFmtId="42" fontId="15" fillId="0" borderId="14" xfId="1" applyFont="1" applyBorder="1" applyAlignment="1">
      <alignment horizontal="center" vertical="center"/>
    </xf>
    <xf numFmtId="42" fontId="15" fillId="0" borderId="14" xfId="1" applyFont="1" applyBorder="1">
      <alignment vertical="center"/>
    </xf>
    <xf numFmtId="42" fontId="10" fillId="0" borderId="1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2" fontId="6" fillId="0" borderId="1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2" fontId="6" fillId="0" borderId="1" xfId="0" applyNumberFormat="1" applyFont="1" applyBorder="1" applyAlignment="1">
      <alignment horizontal="left" vertical="center"/>
    </xf>
    <xf numFmtId="20" fontId="10" fillId="0" borderId="1" xfId="0" applyNumberFormat="1" applyFont="1" applyBorder="1" applyAlignment="1">
      <alignment horizontal="center" vertical="center"/>
    </xf>
    <xf numFmtId="42" fontId="6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2" fontId="7" fillId="0" borderId="1" xfId="1" applyFont="1" applyBorder="1">
      <alignment vertical="center"/>
    </xf>
    <xf numFmtId="0" fontId="7" fillId="0" borderId="1" xfId="0" applyFont="1" applyBorder="1">
      <alignment vertical="center"/>
    </xf>
    <xf numFmtId="42" fontId="7" fillId="0" borderId="1" xfId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2" fontId="8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2" fontId="11" fillId="0" borderId="1" xfId="1" applyFont="1" applyBorder="1" applyAlignment="1">
      <alignment horizontal="center" vertical="center"/>
    </xf>
    <xf numFmtId="42" fontId="1" fillId="0" borderId="1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2" fontId="0" fillId="0" borderId="9" xfId="1" applyFont="1" applyBorder="1" applyAlignment="1">
      <alignment horizontal="center" vertical="center"/>
    </xf>
    <xf numFmtId="42" fontId="0" fillId="0" borderId="6" xfId="1" applyFont="1" applyBorder="1" applyAlignment="1">
      <alignment horizontal="center" vertical="center"/>
    </xf>
    <xf numFmtId="42" fontId="0" fillId="0" borderId="8" xfId="1" applyFont="1" applyBorder="1" applyAlignment="1">
      <alignment horizontal="center" vertical="center"/>
    </xf>
    <xf numFmtId="42" fontId="0" fillId="0" borderId="7" xfId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2" fontId="19" fillId="0" borderId="14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2" fontId="15" fillId="0" borderId="9" xfId="0" applyNumberFormat="1" applyFont="1" applyBorder="1" applyAlignment="1">
      <alignment horizontal="center" vertical="center"/>
    </xf>
    <xf numFmtId="42" fontId="15" fillId="0" borderId="11" xfId="0" applyNumberFormat="1" applyFont="1" applyBorder="1" applyAlignment="1">
      <alignment horizontal="center" vertical="center"/>
    </xf>
    <xf numFmtId="42" fontId="15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2" fontId="16" fillId="0" borderId="9" xfId="1" applyFont="1" applyFill="1" applyBorder="1" applyAlignment="1">
      <alignment horizontal="center" vertical="center"/>
    </xf>
    <xf numFmtId="42" fontId="16" fillId="0" borderId="8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2" fontId="11" fillId="0" borderId="1" xfId="1" applyFont="1" applyBorder="1" applyAlignment="1">
      <alignment horizontal="center" vertical="center"/>
    </xf>
    <xf numFmtId="42" fontId="13" fillId="0" borderId="9" xfId="1" applyFont="1" applyBorder="1" applyAlignment="1">
      <alignment horizontal="center" vertical="center"/>
    </xf>
    <xf numFmtId="42" fontId="13" fillId="0" borderId="11" xfId="1" applyFont="1" applyBorder="1" applyAlignment="1">
      <alignment horizontal="center" vertical="center"/>
    </xf>
    <xf numFmtId="42" fontId="13" fillId="0" borderId="8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1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colors>
    <mruColors>
      <color rgb="FFFE22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tabSelected="1" topLeftCell="A5" workbookViewId="0">
      <selection activeCell="B3" sqref="B3:E3"/>
    </sheetView>
  </sheetViews>
  <sheetFormatPr defaultRowHeight="16.5"/>
  <cols>
    <col min="1" max="1" width="8.875" customWidth="1"/>
    <col min="5" max="5" width="14.125" customWidth="1"/>
    <col min="6" max="6" width="32.75" customWidth="1"/>
    <col min="9" max="9" width="12.875" customWidth="1"/>
    <col min="10" max="10" width="31.375" customWidth="1"/>
    <col min="11" max="11" width="16.875" customWidth="1"/>
  </cols>
  <sheetData>
    <row r="3" spans="1:12">
      <c r="A3" s="126">
        <v>1</v>
      </c>
      <c r="B3" s="152" t="s">
        <v>201</v>
      </c>
      <c r="C3" s="152"/>
      <c r="D3" s="152"/>
      <c r="E3" s="152"/>
    </row>
    <row r="4" spans="1:12" s="1" customFormat="1">
      <c r="A4"/>
      <c r="B4" s="62"/>
      <c r="C4"/>
      <c r="D4"/>
      <c r="E4"/>
      <c r="F4"/>
      <c r="G4"/>
      <c r="H4"/>
      <c r="I4" s="62"/>
      <c r="J4" s="62"/>
      <c r="K4" s="62"/>
      <c r="L4" s="62"/>
    </row>
    <row r="5" spans="1:12" s="1" customFormat="1">
      <c r="A5"/>
      <c r="B5" s="77"/>
      <c r="C5" s="81" t="s">
        <v>128</v>
      </c>
      <c r="D5" s="81"/>
      <c r="E5" s="81"/>
      <c r="F5" s="82" t="s">
        <v>129</v>
      </c>
      <c r="G5" s="78"/>
      <c r="H5"/>
      <c r="I5" s="126" t="s">
        <v>208</v>
      </c>
      <c r="J5" s="127"/>
      <c r="K5" s="127"/>
      <c r="L5"/>
    </row>
    <row r="6" spans="1:12" s="1" customFormat="1">
      <c r="A6"/>
      <c r="B6" s="73" t="s">
        <v>127</v>
      </c>
      <c r="C6" s="74"/>
      <c r="D6" s="74"/>
      <c r="E6" s="74"/>
      <c r="F6" s="148">
        <v>490000</v>
      </c>
      <c r="G6" s="149"/>
      <c r="H6"/>
      <c r="I6" s="126" t="s">
        <v>209</v>
      </c>
      <c r="J6" s="126"/>
      <c r="K6" s="126"/>
      <c r="L6" s="62"/>
    </row>
    <row r="7" spans="1:12" s="1" customFormat="1">
      <c r="A7" s="62" t="s">
        <v>121</v>
      </c>
      <c r="B7" s="79" t="s">
        <v>130</v>
      </c>
      <c r="C7" s="80"/>
      <c r="D7" s="80"/>
      <c r="E7" s="80"/>
      <c r="F7" s="150"/>
      <c r="G7" s="151"/>
      <c r="H7" s="62"/>
      <c r="I7" s="140" t="s">
        <v>210</v>
      </c>
      <c r="J7" s="141"/>
      <c r="K7" s="72" t="s">
        <v>220</v>
      </c>
      <c r="L7" s="62"/>
    </row>
    <row r="8" spans="1:12" s="1" customFormat="1">
      <c r="A8"/>
      <c r="B8" s="73" t="s">
        <v>123</v>
      </c>
      <c r="C8" s="74"/>
      <c r="D8" s="74"/>
      <c r="E8" s="74"/>
      <c r="F8" s="148"/>
      <c r="G8" s="149"/>
      <c r="H8"/>
      <c r="I8" s="138" t="s">
        <v>207</v>
      </c>
      <c r="J8" s="139"/>
      <c r="K8" s="36">
        <v>22091400</v>
      </c>
      <c r="L8"/>
    </row>
    <row r="9" spans="1:12" s="1" customFormat="1">
      <c r="A9"/>
      <c r="B9" s="76" t="s">
        <v>131</v>
      </c>
      <c r="C9" s="71"/>
      <c r="D9" s="71"/>
      <c r="E9" s="71"/>
      <c r="F9" s="150"/>
      <c r="G9" s="151"/>
      <c r="H9"/>
      <c r="I9" s="138" t="s">
        <v>211</v>
      </c>
      <c r="J9" s="139"/>
      <c r="K9" s="36">
        <v>17000000</v>
      </c>
      <c r="L9"/>
    </row>
    <row r="10" spans="1:12" s="1" customFormat="1">
      <c r="A10"/>
      <c r="B10" s="73" t="s">
        <v>139</v>
      </c>
      <c r="C10" s="74"/>
      <c r="D10" s="74"/>
      <c r="E10" s="74"/>
      <c r="F10" s="148"/>
      <c r="G10" s="149"/>
      <c r="H10"/>
      <c r="I10" s="138" t="s">
        <v>212</v>
      </c>
      <c r="J10" s="139"/>
      <c r="K10" s="36">
        <v>0</v>
      </c>
      <c r="L10"/>
    </row>
    <row r="11" spans="1:12" s="1" customFormat="1">
      <c r="A11"/>
      <c r="B11" s="76" t="s">
        <v>141</v>
      </c>
      <c r="C11" s="71"/>
      <c r="D11" s="71"/>
      <c r="E11" s="71"/>
      <c r="F11" s="150"/>
      <c r="G11" s="151"/>
      <c r="H11"/>
      <c r="I11" s="138"/>
      <c r="J11" s="139"/>
      <c r="K11" s="36"/>
      <c r="L11"/>
    </row>
    <row r="12" spans="1:12">
      <c r="B12" s="73" t="s">
        <v>124</v>
      </c>
      <c r="C12" s="83"/>
      <c r="D12" s="74"/>
      <c r="E12" s="74"/>
      <c r="F12" s="148"/>
      <c r="G12" s="149"/>
      <c r="I12" s="140" t="s">
        <v>213</v>
      </c>
      <c r="J12" s="141"/>
      <c r="K12" s="36"/>
    </row>
    <row r="13" spans="1:12" s="2" customFormat="1">
      <c r="A13"/>
      <c r="B13" s="79" t="s">
        <v>142</v>
      </c>
      <c r="C13" s="80"/>
      <c r="D13" s="71"/>
      <c r="E13" s="71"/>
      <c r="F13" s="150"/>
      <c r="G13" s="151"/>
      <c r="H13"/>
      <c r="I13" s="138" t="s">
        <v>214</v>
      </c>
      <c r="J13" s="139"/>
      <c r="K13" s="36">
        <v>490000</v>
      </c>
      <c r="L13"/>
    </row>
    <row r="14" spans="1:12" s="2" customFormat="1">
      <c r="A14"/>
      <c r="B14" s="75" t="s">
        <v>125</v>
      </c>
      <c r="C14" s="70"/>
      <c r="D14" s="4"/>
      <c r="E14" s="4"/>
      <c r="F14" s="148">
        <v>19466720</v>
      </c>
      <c r="G14" s="149"/>
      <c r="H14"/>
      <c r="I14" s="138" t="s">
        <v>215</v>
      </c>
      <c r="J14" s="139"/>
      <c r="K14" s="137">
        <v>19466720</v>
      </c>
      <c r="L14"/>
    </row>
    <row r="15" spans="1:12">
      <c r="B15" s="79" t="s">
        <v>143</v>
      </c>
      <c r="C15" s="80"/>
      <c r="D15" s="71"/>
      <c r="E15" s="71"/>
      <c r="F15" s="150"/>
      <c r="G15" s="151"/>
      <c r="I15" s="138" t="s">
        <v>216</v>
      </c>
      <c r="J15" s="139"/>
      <c r="K15" s="36">
        <v>110422</v>
      </c>
    </row>
    <row r="16" spans="1:12" s="3" customFormat="1">
      <c r="A16"/>
      <c r="B16" s="73" t="s">
        <v>134</v>
      </c>
      <c r="C16" s="83"/>
      <c r="D16" s="74"/>
      <c r="E16" s="74"/>
      <c r="F16" s="153"/>
      <c r="G16" s="154"/>
      <c r="H16"/>
      <c r="I16" s="138"/>
      <c r="J16" s="139"/>
      <c r="K16" s="33"/>
      <c r="L16"/>
    </row>
    <row r="17" spans="1:14">
      <c r="B17" s="79" t="s">
        <v>144</v>
      </c>
      <c r="C17" s="80"/>
      <c r="D17" s="71"/>
      <c r="E17" s="71"/>
      <c r="F17" s="155"/>
      <c r="G17" s="156"/>
      <c r="I17" s="138" t="s">
        <v>217</v>
      </c>
      <c r="J17" s="139"/>
      <c r="K17" s="35">
        <f>SUM(K8:K9) - SUM(K13:K15)</f>
        <v>19024258</v>
      </c>
    </row>
    <row r="18" spans="1:14">
      <c r="B18" s="142" t="s">
        <v>126</v>
      </c>
      <c r="C18" s="143"/>
      <c r="D18" s="143"/>
      <c r="E18" s="144"/>
      <c r="F18" s="153"/>
      <c r="G18" s="154"/>
      <c r="I18" s="138"/>
      <c r="J18" s="139"/>
      <c r="K18" s="33"/>
      <c r="N18" t="s">
        <v>206</v>
      </c>
    </row>
    <row r="19" spans="1:14" s="1" customFormat="1">
      <c r="A19"/>
      <c r="B19" s="145"/>
      <c r="C19" s="146"/>
      <c r="D19" s="146"/>
      <c r="E19" s="147"/>
      <c r="F19" s="155"/>
      <c r="G19" s="156"/>
      <c r="H19"/>
      <c r="I19"/>
      <c r="J19"/>
      <c r="K19"/>
      <c r="L19"/>
    </row>
    <row r="20" spans="1:14" s="1" customFormat="1">
      <c r="A20"/>
      <c r="B20"/>
      <c r="C20"/>
      <c r="D20"/>
      <c r="E20"/>
      <c r="F20"/>
      <c r="G20"/>
      <c r="H20"/>
      <c r="I20"/>
      <c r="J20"/>
      <c r="K20"/>
      <c r="L20"/>
    </row>
    <row r="21" spans="1:14" s="1" customFormat="1">
      <c r="A21"/>
      <c r="B21"/>
      <c r="C21"/>
      <c r="D21"/>
      <c r="E21"/>
      <c r="F21"/>
      <c r="G21"/>
      <c r="H21"/>
      <c r="I21"/>
      <c r="J21"/>
      <c r="K21"/>
      <c r="L21"/>
    </row>
    <row r="22" spans="1:14">
      <c r="A22" s="126">
        <v>2</v>
      </c>
      <c r="B22" s="152" t="s">
        <v>218</v>
      </c>
      <c r="C22" s="152"/>
      <c r="D22" s="152"/>
      <c r="E22" s="152"/>
      <c r="F22" t="s">
        <v>234</v>
      </c>
    </row>
    <row r="23" spans="1:14" s="2" customFormat="1">
      <c r="A23"/>
      <c r="B23"/>
      <c r="C23"/>
      <c r="D23"/>
      <c r="E23"/>
      <c r="F23"/>
      <c r="G23"/>
      <c r="H23"/>
      <c r="I23"/>
      <c r="J23"/>
      <c r="K23"/>
      <c r="L23"/>
    </row>
    <row r="24" spans="1:14" s="2" customFormat="1">
      <c r="A24"/>
      <c r="B24" s="77"/>
      <c r="C24" s="81" t="s">
        <v>150</v>
      </c>
      <c r="D24" s="81"/>
      <c r="E24" s="81"/>
      <c r="F24" s="82" t="s">
        <v>151</v>
      </c>
      <c r="G24" s="78"/>
      <c r="H24"/>
      <c r="I24" s="126" t="s">
        <v>229</v>
      </c>
      <c r="J24" s="127"/>
      <c r="K24" s="127"/>
      <c r="L24"/>
    </row>
    <row r="25" spans="1:14" s="2" customFormat="1">
      <c r="A25"/>
      <c r="B25" s="73" t="s">
        <v>136</v>
      </c>
      <c r="C25" s="74"/>
      <c r="D25" s="74"/>
      <c r="E25" s="74"/>
      <c r="F25" s="148">
        <v>5000000</v>
      </c>
      <c r="G25" s="149"/>
      <c r="H25"/>
      <c r="I25" s="126" t="s">
        <v>233</v>
      </c>
      <c r="J25" s="126"/>
      <c r="K25" s="126"/>
      <c r="L25" s="62"/>
    </row>
    <row r="26" spans="1:14">
      <c r="B26" s="79" t="s">
        <v>135</v>
      </c>
      <c r="C26" s="80"/>
      <c r="D26" s="80"/>
      <c r="E26" s="80"/>
      <c r="F26" s="150"/>
      <c r="G26" s="151"/>
      <c r="I26" s="140" t="s">
        <v>210</v>
      </c>
      <c r="J26" s="141"/>
      <c r="K26" s="72" t="s">
        <v>219</v>
      </c>
      <c r="L26" s="62"/>
    </row>
    <row r="27" spans="1:14">
      <c r="B27" s="73" t="s">
        <v>133</v>
      </c>
      <c r="C27" s="74"/>
      <c r="D27" s="74"/>
      <c r="E27" s="74"/>
      <c r="F27" s="148">
        <v>3000000</v>
      </c>
      <c r="G27" s="149"/>
      <c r="I27" s="138" t="s">
        <v>221</v>
      </c>
      <c r="J27" s="139"/>
      <c r="K27" s="36">
        <v>19024258</v>
      </c>
    </row>
    <row r="28" spans="1:14" s="1" customFormat="1">
      <c r="A28"/>
      <c r="B28" s="79" t="s">
        <v>132</v>
      </c>
      <c r="C28" s="71"/>
      <c r="D28" s="71"/>
      <c r="E28" s="71"/>
      <c r="F28" s="150"/>
      <c r="G28" s="151"/>
      <c r="H28"/>
      <c r="I28" s="138" t="s">
        <v>222</v>
      </c>
      <c r="J28" s="139"/>
      <c r="K28" s="36">
        <v>3000000</v>
      </c>
      <c r="L28"/>
    </row>
    <row r="29" spans="1:14">
      <c r="B29" s="73" t="s">
        <v>137</v>
      </c>
      <c r="C29" s="74"/>
      <c r="D29" s="74"/>
      <c r="E29" s="74"/>
      <c r="F29" s="148">
        <v>500000</v>
      </c>
      <c r="G29" s="149"/>
      <c r="I29" s="138" t="s">
        <v>211</v>
      </c>
      <c r="J29" s="139"/>
      <c r="K29" s="36">
        <v>20000000</v>
      </c>
    </row>
    <row r="30" spans="1:14">
      <c r="B30" s="76" t="s">
        <v>145</v>
      </c>
      <c r="C30" s="71"/>
      <c r="D30" s="71"/>
      <c r="E30" s="71"/>
      <c r="F30" s="150"/>
      <c r="G30" s="151"/>
      <c r="I30" s="138" t="s">
        <v>223</v>
      </c>
      <c r="J30" s="139"/>
      <c r="K30" s="36">
        <v>42024258</v>
      </c>
    </row>
    <row r="31" spans="1:14">
      <c r="B31" s="73" t="s">
        <v>138</v>
      </c>
      <c r="C31" s="83"/>
      <c r="D31" s="74"/>
      <c r="E31" s="74"/>
      <c r="F31" s="148">
        <v>200000</v>
      </c>
      <c r="G31" s="149"/>
      <c r="I31" s="140" t="s">
        <v>213</v>
      </c>
      <c r="J31" s="141"/>
      <c r="K31" s="36"/>
    </row>
    <row r="32" spans="1:14">
      <c r="B32" s="79" t="s">
        <v>146</v>
      </c>
      <c r="C32" s="80"/>
      <c r="D32" s="71"/>
      <c r="E32" s="71"/>
      <c r="F32" s="150"/>
      <c r="G32" s="151"/>
      <c r="I32" s="138" t="s">
        <v>224</v>
      </c>
      <c r="J32" s="139"/>
      <c r="K32" s="36">
        <v>5000000</v>
      </c>
    </row>
    <row r="33" spans="2:11">
      <c r="B33" s="75" t="s">
        <v>147</v>
      </c>
      <c r="C33" s="70"/>
      <c r="D33" s="4"/>
      <c r="E33" s="4"/>
      <c r="F33" s="148">
        <v>20000000</v>
      </c>
      <c r="G33" s="149"/>
      <c r="I33" s="138" t="s">
        <v>225</v>
      </c>
      <c r="J33" s="139"/>
      <c r="K33" s="36">
        <v>3000000</v>
      </c>
    </row>
    <row r="34" spans="2:11">
      <c r="B34" s="79" t="s">
        <v>148</v>
      </c>
      <c r="C34" s="80"/>
      <c r="D34" s="71"/>
      <c r="E34" s="71"/>
      <c r="F34" s="150"/>
      <c r="G34" s="151"/>
      <c r="I34" s="138" t="s">
        <v>232</v>
      </c>
      <c r="J34" s="139"/>
      <c r="K34" s="36">
        <v>700000</v>
      </c>
    </row>
    <row r="35" spans="2:11">
      <c r="B35" s="73" t="s">
        <v>140</v>
      </c>
      <c r="C35" s="83"/>
      <c r="D35" s="74"/>
      <c r="E35" s="74"/>
      <c r="F35" s="148">
        <v>300000</v>
      </c>
      <c r="G35" s="149"/>
      <c r="I35" s="138" t="s">
        <v>226</v>
      </c>
      <c r="J35" s="139"/>
      <c r="K35" s="36">
        <v>300000</v>
      </c>
    </row>
    <row r="36" spans="2:11">
      <c r="B36" s="76" t="s">
        <v>149</v>
      </c>
      <c r="C36" s="71"/>
      <c r="D36" s="71"/>
      <c r="E36" s="71"/>
      <c r="F36" s="150"/>
      <c r="G36" s="151"/>
      <c r="I36" s="138" t="s">
        <v>227</v>
      </c>
      <c r="J36" s="139"/>
      <c r="K36" s="36">
        <v>20000000</v>
      </c>
    </row>
    <row r="37" spans="2:11">
      <c r="B37" s="142" t="s">
        <v>231</v>
      </c>
      <c r="C37" s="143"/>
      <c r="D37" s="143"/>
      <c r="E37" s="144"/>
      <c r="F37" s="148">
        <v>29000000</v>
      </c>
      <c r="G37" s="149"/>
      <c r="I37" s="138" t="s">
        <v>228</v>
      </c>
      <c r="J37" s="139"/>
      <c r="K37" s="36">
        <v>29000000</v>
      </c>
    </row>
    <row r="38" spans="2:11">
      <c r="B38" s="145"/>
      <c r="C38" s="146"/>
      <c r="D38" s="146"/>
      <c r="E38" s="147"/>
      <c r="F38" s="150"/>
      <c r="G38" s="151"/>
      <c r="I38" s="140" t="s">
        <v>230</v>
      </c>
      <c r="J38" s="141"/>
      <c r="K38" s="84">
        <v>13024258</v>
      </c>
    </row>
  </sheetData>
  <mergeCells count="43">
    <mergeCell ref="F18:G19"/>
    <mergeCell ref="I12:J12"/>
    <mergeCell ref="I13:J13"/>
    <mergeCell ref="I14:J14"/>
    <mergeCell ref="I15:J15"/>
    <mergeCell ref="I16:J16"/>
    <mergeCell ref="I17:J17"/>
    <mergeCell ref="F8:G9"/>
    <mergeCell ref="F10:G11"/>
    <mergeCell ref="F12:G13"/>
    <mergeCell ref="F14:G15"/>
    <mergeCell ref="F16:G17"/>
    <mergeCell ref="I26:J26"/>
    <mergeCell ref="I27:J27"/>
    <mergeCell ref="I29:J29"/>
    <mergeCell ref="B3:E3"/>
    <mergeCell ref="B22:E22"/>
    <mergeCell ref="I7:J7"/>
    <mergeCell ref="I8:J8"/>
    <mergeCell ref="I9:J9"/>
    <mergeCell ref="I10:J10"/>
    <mergeCell ref="I11:J11"/>
    <mergeCell ref="I28:J28"/>
    <mergeCell ref="F25:G26"/>
    <mergeCell ref="F27:G28"/>
    <mergeCell ref="B18:E19"/>
    <mergeCell ref="I18:J18"/>
    <mergeCell ref="F6:G7"/>
    <mergeCell ref="I33:J33"/>
    <mergeCell ref="I32:J32"/>
    <mergeCell ref="I31:J31"/>
    <mergeCell ref="I30:J30"/>
    <mergeCell ref="B37:E38"/>
    <mergeCell ref="F37:G38"/>
    <mergeCell ref="F29:G30"/>
    <mergeCell ref="F31:G32"/>
    <mergeCell ref="F33:G34"/>
    <mergeCell ref="F35:G36"/>
    <mergeCell ref="I38:J38"/>
    <mergeCell ref="I37:J37"/>
    <mergeCell ref="I36:J36"/>
    <mergeCell ref="I35:J35"/>
    <mergeCell ref="I34:J3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workbookViewId="0">
      <selection activeCell="G7" sqref="G7"/>
    </sheetView>
  </sheetViews>
  <sheetFormatPr defaultRowHeight="16.5"/>
  <cols>
    <col min="1" max="1" width="6" customWidth="1"/>
    <col min="2" max="2" width="16.625" customWidth="1"/>
    <col min="3" max="3" width="36.5" customWidth="1"/>
    <col min="4" max="4" width="33.75" customWidth="1"/>
    <col min="5" max="5" width="29.125" customWidth="1"/>
    <col min="6" max="6" width="24.25" customWidth="1"/>
    <col min="7" max="7" width="29" customWidth="1"/>
    <col min="8" max="8" width="29.75" customWidth="1"/>
    <col min="9" max="9" width="26" customWidth="1"/>
    <col min="10" max="10" width="15.625" customWidth="1"/>
    <col min="11" max="11" width="16.625" customWidth="1"/>
    <col min="12" max="12" width="16.25" customWidth="1"/>
  </cols>
  <sheetData>
    <row r="1" spans="1:13">
      <c r="A1" s="174" t="s">
        <v>153</v>
      </c>
      <c r="B1" s="174"/>
      <c r="C1" s="174"/>
      <c r="D1" s="174"/>
      <c r="E1" s="174"/>
      <c r="F1" s="174"/>
      <c r="G1" s="174"/>
      <c r="H1" s="174"/>
      <c r="I1" s="174"/>
      <c r="J1" s="174"/>
      <c r="K1" s="12"/>
      <c r="L1" s="12"/>
      <c r="M1" s="12"/>
    </row>
    <row r="2" spans="1:13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2"/>
      <c r="L2" s="12"/>
      <c r="M2" s="12"/>
    </row>
    <row r="3" spans="1:13">
      <c r="A3" s="175" t="s">
        <v>154</v>
      </c>
      <c r="B3" s="175"/>
      <c r="C3" s="175"/>
      <c r="D3" s="175"/>
      <c r="E3" s="175"/>
      <c r="F3" s="175"/>
      <c r="G3" s="13"/>
      <c r="H3" s="13"/>
      <c r="I3" s="13"/>
      <c r="J3" s="13"/>
      <c r="K3" s="13"/>
      <c r="L3" s="13"/>
      <c r="M3" s="13"/>
    </row>
    <row r="4" spans="1:13">
      <c r="A4" s="63" t="s">
        <v>0</v>
      </c>
      <c r="B4" s="182"/>
      <c r="C4" s="63" t="s">
        <v>164</v>
      </c>
      <c r="D4" s="63" t="s">
        <v>155</v>
      </c>
      <c r="E4" s="63" t="s">
        <v>156</v>
      </c>
      <c r="F4" s="97" t="s">
        <v>12</v>
      </c>
      <c r="G4" s="30"/>
      <c r="H4" s="15"/>
      <c r="I4" s="15"/>
      <c r="J4" s="15"/>
      <c r="K4" s="174"/>
      <c r="L4" s="174"/>
      <c r="M4" s="174"/>
    </row>
    <row r="5" spans="1:13">
      <c r="A5" s="68">
        <v>1</v>
      </c>
      <c r="B5" s="182"/>
      <c r="C5" s="135" t="s">
        <v>235</v>
      </c>
      <c r="D5" s="135" t="s">
        <v>82</v>
      </c>
      <c r="E5" s="136">
        <v>21731400</v>
      </c>
      <c r="F5" s="98" t="s">
        <v>120</v>
      </c>
      <c r="G5" s="40"/>
      <c r="H5" s="13"/>
      <c r="I5" s="13"/>
      <c r="J5" s="16"/>
      <c r="K5" s="13"/>
      <c r="L5" s="13"/>
      <c r="M5" s="13"/>
    </row>
    <row r="6" spans="1:13" s="39" customFormat="1">
      <c r="A6" s="68">
        <v>2</v>
      </c>
      <c r="B6" s="182"/>
      <c r="C6" s="53" t="s">
        <v>122</v>
      </c>
      <c r="D6" s="67" t="s">
        <v>88</v>
      </c>
      <c r="E6" s="53" t="s">
        <v>187</v>
      </c>
      <c r="F6" s="98" t="s">
        <v>122</v>
      </c>
      <c r="G6" s="54"/>
      <c r="H6" s="50"/>
      <c r="I6" s="50"/>
      <c r="J6" s="16"/>
      <c r="K6" s="50"/>
      <c r="L6" s="50"/>
      <c r="M6" s="50"/>
    </row>
    <row r="7" spans="1:13">
      <c r="A7" s="159">
        <v>3</v>
      </c>
      <c r="B7" s="182"/>
      <c r="C7" s="183" t="s">
        <v>157</v>
      </c>
      <c r="D7" s="66" t="s">
        <v>158</v>
      </c>
      <c r="E7" s="21">
        <v>10000000</v>
      </c>
      <c r="F7" s="85"/>
      <c r="G7" s="41"/>
      <c r="H7" s="13"/>
      <c r="I7" s="17"/>
      <c r="J7" s="16"/>
      <c r="K7" s="13"/>
      <c r="L7" s="13"/>
      <c r="M7" s="13"/>
    </row>
    <row r="8" spans="1:13">
      <c r="A8" s="159"/>
      <c r="B8" s="182"/>
      <c r="C8" s="183"/>
      <c r="D8" s="67" t="s">
        <v>159</v>
      </c>
      <c r="E8" s="53">
        <v>5000000</v>
      </c>
      <c r="F8" s="98" t="s">
        <v>82</v>
      </c>
      <c r="G8" s="41"/>
      <c r="H8" s="13"/>
      <c r="I8" s="17"/>
      <c r="J8" s="16"/>
      <c r="K8" s="13"/>
      <c r="L8" s="13"/>
      <c r="M8" s="13"/>
    </row>
    <row r="9" spans="1:13">
      <c r="A9" s="159"/>
      <c r="B9" s="182"/>
      <c r="C9" s="183"/>
      <c r="D9" s="65" t="s">
        <v>160</v>
      </c>
      <c r="E9" s="48">
        <v>2000000</v>
      </c>
      <c r="F9" s="85"/>
      <c r="G9" s="13"/>
      <c r="H9" s="13"/>
      <c r="I9" s="17"/>
      <c r="J9" s="16"/>
      <c r="K9" s="13"/>
      <c r="L9" s="13"/>
      <c r="M9" s="13"/>
    </row>
    <row r="10" spans="1:13">
      <c r="A10" s="182" t="s">
        <v>161</v>
      </c>
      <c r="B10" s="182"/>
      <c r="C10" s="182"/>
      <c r="D10" s="182"/>
      <c r="E10" s="183">
        <f>SUM(E5:E9)</f>
        <v>38731400</v>
      </c>
      <c r="F10" s="159" t="s">
        <v>82</v>
      </c>
      <c r="G10" s="13"/>
      <c r="H10" s="13"/>
      <c r="I10" s="13"/>
      <c r="J10" s="16"/>
      <c r="K10" s="13"/>
      <c r="L10" s="13"/>
      <c r="M10" s="13"/>
    </row>
    <row r="11" spans="1:13">
      <c r="A11" s="182"/>
      <c r="B11" s="182"/>
      <c r="C11" s="182"/>
      <c r="D11" s="182"/>
      <c r="E11" s="183"/>
      <c r="F11" s="159"/>
      <c r="G11" s="13"/>
      <c r="H11" s="19"/>
      <c r="I11" s="19"/>
      <c r="J11" s="16"/>
      <c r="K11" s="13"/>
      <c r="L11" s="13"/>
      <c r="M11" s="13"/>
    </row>
    <row r="12" spans="1:13">
      <c r="A12" s="12"/>
      <c r="B12" s="12"/>
      <c r="C12" s="12"/>
      <c r="D12" s="12"/>
      <c r="E12" s="12"/>
      <c r="F12" s="12"/>
      <c r="G12" s="13"/>
      <c r="H12" s="19"/>
      <c r="I12" s="19"/>
      <c r="J12" s="16"/>
      <c r="K12" s="13"/>
      <c r="L12" s="13"/>
      <c r="M12" s="13"/>
    </row>
    <row r="13" spans="1:13">
      <c r="A13" s="119" t="s">
        <v>162</v>
      </c>
      <c r="B13" s="120"/>
      <c r="C13" s="120"/>
      <c r="D13" s="120"/>
      <c r="E13" s="120"/>
      <c r="F13" s="121"/>
      <c r="G13" s="124"/>
      <c r="H13" s="124"/>
      <c r="I13" s="124"/>
      <c r="J13" s="122"/>
      <c r="K13" s="122"/>
      <c r="L13" s="13"/>
      <c r="M13" s="13"/>
    </row>
    <row r="14" spans="1:13">
      <c r="A14" s="14" t="s">
        <v>0</v>
      </c>
      <c r="B14" s="14"/>
      <c r="C14" s="14" t="s">
        <v>163</v>
      </c>
      <c r="D14" s="14" t="s">
        <v>165</v>
      </c>
      <c r="E14" s="58" t="s">
        <v>166</v>
      </c>
      <c r="F14" s="123" t="s">
        <v>167</v>
      </c>
      <c r="G14" s="187" t="s">
        <v>168</v>
      </c>
      <c r="H14" s="188"/>
      <c r="I14" s="189"/>
      <c r="J14" s="125"/>
      <c r="K14" s="13"/>
      <c r="L14" s="13"/>
      <c r="M14" s="13"/>
    </row>
    <row r="15" spans="1:13">
      <c r="A15" s="160">
        <v>1</v>
      </c>
      <c r="B15" s="176" t="s">
        <v>158</v>
      </c>
      <c r="C15" s="176" t="s">
        <v>169</v>
      </c>
      <c r="D15" s="42" t="s">
        <v>58</v>
      </c>
      <c r="E15" s="20"/>
      <c r="F15" s="99">
        <v>1500000</v>
      </c>
      <c r="G15" s="68"/>
      <c r="H15" s="68"/>
      <c r="I15" s="87"/>
      <c r="J15" s="16"/>
      <c r="K15" s="13"/>
      <c r="L15" s="13"/>
      <c r="M15" s="13"/>
    </row>
    <row r="16" spans="1:13">
      <c r="A16" s="161"/>
      <c r="B16" s="177"/>
      <c r="C16" s="177"/>
      <c r="D16" s="8" t="s">
        <v>13</v>
      </c>
      <c r="E16" s="20"/>
      <c r="F16" s="99">
        <v>550000</v>
      </c>
      <c r="G16" s="85"/>
      <c r="H16" s="85"/>
      <c r="I16" s="85"/>
      <c r="J16" s="16"/>
      <c r="K16" s="13"/>
      <c r="L16" s="13"/>
      <c r="M16" s="13"/>
    </row>
    <row r="17" spans="1:13">
      <c r="A17" s="161"/>
      <c r="B17" s="177"/>
      <c r="C17" s="177"/>
      <c r="D17" s="42" t="s">
        <v>14</v>
      </c>
      <c r="E17" s="20"/>
      <c r="F17" s="99">
        <v>250000</v>
      </c>
      <c r="G17" s="85"/>
      <c r="H17" s="85"/>
      <c r="I17" s="85"/>
      <c r="J17" s="16"/>
      <c r="K17" s="13"/>
      <c r="L17" s="13"/>
      <c r="M17" s="13"/>
    </row>
    <row r="18" spans="1:13">
      <c r="A18" s="161"/>
      <c r="B18" s="177"/>
      <c r="C18" s="177"/>
      <c r="D18" s="42" t="s">
        <v>55</v>
      </c>
      <c r="E18" s="20"/>
      <c r="F18" s="99">
        <v>500000</v>
      </c>
      <c r="G18" s="85"/>
      <c r="H18" s="85"/>
      <c r="I18" s="85"/>
      <c r="J18" s="16"/>
      <c r="K18" s="13"/>
      <c r="L18" s="13"/>
      <c r="M18" s="13"/>
    </row>
    <row r="19" spans="1:13">
      <c r="A19" s="161"/>
      <c r="B19" s="177"/>
      <c r="C19" s="177"/>
      <c r="D19" s="42" t="s">
        <v>56</v>
      </c>
      <c r="E19" s="20"/>
      <c r="F19" s="99">
        <v>300000</v>
      </c>
      <c r="G19" s="85"/>
      <c r="H19" s="85"/>
      <c r="I19" s="85"/>
      <c r="J19" s="16"/>
      <c r="K19" s="13"/>
      <c r="L19" s="13"/>
      <c r="M19" s="13"/>
    </row>
    <row r="20" spans="1:13">
      <c r="A20" s="161"/>
      <c r="B20" s="177"/>
      <c r="C20" s="177"/>
      <c r="D20" s="9" t="s">
        <v>15</v>
      </c>
      <c r="E20" s="20"/>
      <c r="F20" s="99">
        <v>300000</v>
      </c>
      <c r="G20" s="85"/>
      <c r="H20" s="85"/>
      <c r="I20" s="85"/>
      <c r="J20" s="16"/>
      <c r="K20" s="13"/>
      <c r="L20" s="13"/>
      <c r="M20" s="13"/>
    </row>
    <row r="21" spans="1:13">
      <c r="A21" s="161"/>
      <c r="B21" s="177"/>
      <c r="C21" s="178"/>
      <c r="D21" s="42" t="s">
        <v>57</v>
      </c>
      <c r="E21" s="20"/>
      <c r="F21" s="99">
        <v>300000</v>
      </c>
      <c r="G21" s="109" t="s">
        <v>86</v>
      </c>
      <c r="H21" s="85"/>
      <c r="I21" s="85"/>
      <c r="J21" s="16"/>
      <c r="K21" s="13"/>
      <c r="L21" s="13"/>
      <c r="M21" s="13"/>
    </row>
    <row r="22" spans="1:13">
      <c r="A22" s="161"/>
      <c r="B22" s="177"/>
      <c r="C22" s="176" t="s">
        <v>170</v>
      </c>
      <c r="D22" s="176" t="s">
        <v>28</v>
      </c>
      <c r="F22" s="184">
        <v>1670000</v>
      </c>
      <c r="G22" s="86" t="s">
        <v>188</v>
      </c>
      <c r="H22" s="85"/>
      <c r="I22" s="110" t="s">
        <v>189</v>
      </c>
      <c r="J22" s="16"/>
      <c r="K22" s="13"/>
      <c r="L22" s="13"/>
      <c r="M22" s="13"/>
    </row>
    <row r="23" spans="1:13">
      <c r="A23" s="161"/>
      <c r="B23" s="177"/>
      <c r="C23" s="177"/>
      <c r="D23" s="178"/>
      <c r="F23" s="185"/>
      <c r="G23" s="86" t="s">
        <v>191</v>
      </c>
      <c r="H23" s="85"/>
      <c r="I23" s="87" t="s">
        <v>190</v>
      </c>
      <c r="J23" s="16"/>
      <c r="K23" s="13"/>
      <c r="L23" s="13"/>
      <c r="M23" s="13"/>
    </row>
    <row r="24" spans="1:13">
      <c r="A24" s="161"/>
      <c r="B24" s="177"/>
      <c r="C24" s="178"/>
      <c r="D24" s="8" t="s">
        <v>27</v>
      </c>
      <c r="F24" s="186"/>
      <c r="G24" s="86">
        <v>308000</v>
      </c>
      <c r="H24" s="85"/>
      <c r="I24" s="85"/>
      <c r="J24" s="16"/>
      <c r="K24" s="13"/>
      <c r="L24" s="13"/>
      <c r="M24" s="13"/>
    </row>
    <row r="25" spans="1:13">
      <c r="A25" s="161"/>
      <c r="B25" s="177"/>
      <c r="C25" s="181" t="s">
        <v>171</v>
      </c>
      <c r="D25" s="9" t="s">
        <v>15</v>
      </c>
      <c r="E25" s="20" t="s">
        <v>152</v>
      </c>
      <c r="F25" s="100">
        <v>163200</v>
      </c>
      <c r="G25" s="85"/>
      <c r="H25" s="85"/>
      <c r="I25" s="85"/>
      <c r="J25" s="16"/>
      <c r="K25" s="13"/>
      <c r="L25" s="13"/>
      <c r="M25" s="13"/>
    </row>
    <row r="26" spans="1:13">
      <c r="A26" s="161"/>
      <c r="B26" s="177"/>
      <c r="C26" s="181"/>
      <c r="D26" s="9" t="s">
        <v>1</v>
      </c>
      <c r="E26" s="20" t="s">
        <v>152</v>
      </c>
      <c r="F26" s="100">
        <v>212200</v>
      </c>
      <c r="G26" s="85"/>
      <c r="H26" s="85"/>
      <c r="I26" s="85"/>
      <c r="J26" s="16"/>
      <c r="K26" s="13"/>
      <c r="L26" s="13"/>
      <c r="M26" s="13"/>
    </row>
    <row r="27" spans="1:13">
      <c r="A27" s="161"/>
      <c r="B27" s="177"/>
      <c r="C27" s="181"/>
      <c r="D27" s="9" t="s">
        <v>2</v>
      </c>
      <c r="E27" s="21" t="s">
        <v>152</v>
      </c>
      <c r="F27" s="100"/>
      <c r="G27" s="85" t="s">
        <v>90</v>
      </c>
      <c r="H27" s="85"/>
      <c r="I27" s="85"/>
      <c r="J27" s="16"/>
      <c r="K27" s="13"/>
      <c r="L27" s="13"/>
      <c r="M27" s="13"/>
    </row>
    <row r="28" spans="1:13">
      <c r="A28" s="161"/>
      <c r="B28" s="177"/>
      <c r="C28" s="176" t="s">
        <v>172</v>
      </c>
      <c r="D28" s="9" t="s">
        <v>3</v>
      </c>
      <c r="E28" s="10" t="s">
        <v>91</v>
      </c>
      <c r="F28" s="100">
        <v>300000</v>
      </c>
      <c r="G28" s="68" t="s">
        <v>177</v>
      </c>
      <c r="H28" s="85"/>
      <c r="I28" s="87" t="s">
        <v>83</v>
      </c>
      <c r="J28" s="16"/>
      <c r="K28" s="13"/>
      <c r="L28" s="22"/>
      <c r="M28" s="13"/>
    </row>
    <row r="29" spans="1:13">
      <c r="A29" s="161"/>
      <c r="B29" s="177"/>
      <c r="C29" s="177"/>
      <c r="D29" s="9" t="s">
        <v>4</v>
      </c>
      <c r="E29" s="11" t="s">
        <v>7</v>
      </c>
      <c r="F29" s="100">
        <v>300000</v>
      </c>
      <c r="G29" s="68" t="s">
        <v>178</v>
      </c>
      <c r="H29" s="85"/>
      <c r="I29" s="87"/>
      <c r="J29" s="16"/>
      <c r="K29" s="13"/>
      <c r="L29" s="22"/>
      <c r="M29" s="13"/>
    </row>
    <row r="30" spans="1:13">
      <c r="A30" s="161"/>
      <c r="B30" s="177"/>
      <c r="C30" s="177"/>
      <c r="D30" s="9" t="s">
        <v>5</v>
      </c>
      <c r="E30" s="10" t="s">
        <v>8</v>
      </c>
      <c r="F30" s="100">
        <v>300000</v>
      </c>
      <c r="G30" s="68" t="s">
        <v>178</v>
      </c>
      <c r="H30" s="85"/>
      <c r="I30" s="87"/>
      <c r="J30" s="16"/>
      <c r="K30" s="13"/>
      <c r="L30" s="22"/>
      <c r="M30" s="13"/>
    </row>
    <row r="31" spans="1:13">
      <c r="A31" s="161"/>
      <c r="B31" s="177"/>
      <c r="C31" s="177"/>
      <c r="D31" s="9" t="s">
        <v>6</v>
      </c>
      <c r="E31" s="11" t="s">
        <v>9</v>
      </c>
      <c r="F31" s="100">
        <v>300000</v>
      </c>
      <c r="G31" s="68" t="s">
        <v>178</v>
      </c>
      <c r="H31" s="85"/>
      <c r="I31" s="87"/>
      <c r="J31" s="16"/>
      <c r="K31" s="13"/>
      <c r="L31" s="22"/>
      <c r="M31" s="13"/>
    </row>
    <row r="32" spans="1:13">
      <c r="A32" s="161"/>
      <c r="B32" s="177"/>
      <c r="C32" s="178"/>
      <c r="D32" s="9" t="s">
        <v>42</v>
      </c>
      <c r="E32" s="21">
        <v>616000</v>
      </c>
      <c r="F32" s="100">
        <v>616000</v>
      </c>
      <c r="G32" s="68" t="s">
        <v>179</v>
      </c>
      <c r="H32" s="85"/>
      <c r="I32" s="87"/>
      <c r="J32" s="16"/>
      <c r="K32" s="13"/>
      <c r="L32" s="22"/>
      <c r="M32" s="13"/>
    </row>
    <row r="33" spans="1:15">
      <c r="A33" s="161"/>
      <c r="B33" s="177"/>
      <c r="C33" s="176" t="s">
        <v>173</v>
      </c>
      <c r="D33" s="9" t="s">
        <v>62</v>
      </c>
      <c r="E33" s="21" t="s">
        <v>63</v>
      </c>
      <c r="F33" s="101">
        <v>130000</v>
      </c>
      <c r="G33" s="85"/>
      <c r="H33" s="85"/>
      <c r="I33" s="87"/>
      <c r="J33" s="16"/>
      <c r="K33" s="13"/>
      <c r="L33" s="22"/>
      <c r="M33" s="13"/>
    </row>
    <row r="34" spans="1:15">
      <c r="A34" s="161"/>
      <c r="B34" s="177"/>
      <c r="C34" s="177"/>
      <c r="D34" s="9" t="s">
        <v>59</v>
      </c>
      <c r="E34" s="21" t="s">
        <v>61</v>
      </c>
      <c r="F34" s="101">
        <v>119600</v>
      </c>
      <c r="G34" s="85"/>
      <c r="H34" s="85"/>
      <c r="I34" s="87"/>
      <c r="J34" s="16"/>
      <c r="K34" s="13"/>
      <c r="L34" s="22"/>
      <c r="M34" s="13"/>
    </row>
    <row r="35" spans="1:15">
      <c r="A35" s="161"/>
      <c r="B35" s="177"/>
      <c r="C35" s="177"/>
      <c r="D35" s="9" t="s">
        <v>60</v>
      </c>
      <c r="E35" s="21" t="s">
        <v>61</v>
      </c>
      <c r="F35" s="101">
        <v>118030</v>
      </c>
      <c r="G35" s="85"/>
      <c r="H35" s="85"/>
      <c r="I35" s="87"/>
      <c r="J35" s="16"/>
      <c r="K35" s="13"/>
      <c r="L35" s="22"/>
      <c r="M35" s="13"/>
    </row>
    <row r="36" spans="1:15">
      <c r="A36" s="161"/>
      <c r="B36" s="177"/>
      <c r="C36" s="177"/>
      <c r="D36" s="9" t="s">
        <v>16</v>
      </c>
      <c r="E36" s="52" t="s">
        <v>29</v>
      </c>
      <c r="F36" s="102">
        <v>700000</v>
      </c>
      <c r="G36" s="33"/>
      <c r="H36" s="85"/>
      <c r="I36" s="68" t="s">
        <v>192</v>
      </c>
      <c r="J36" s="16"/>
      <c r="K36" s="13"/>
      <c r="L36" s="22"/>
      <c r="M36" s="13"/>
    </row>
    <row r="37" spans="1:15">
      <c r="A37" s="161"/>
      <c r="B37" s="177"/>
      <c r="C37" s="177"/>
      <c r="D37" s="52" t="s">
        <v>17</v>
      </c>
      <c r="E37" s="21" t="s">
        <v>64</v>
      </c>
      <c r="F37" s="102">
        <v>455000</v>
      </c>
      <c r="G37" s="33"/>
      <c r="H37" s="85"/>
      <c r="I37" s="68"/>
      <c r="J37" s="16"/>
      <c r="K37" s="13"/>
      <c r="L37" s="22"/>
      <c r="M37" s="13"/>
    </row>
    <row r="38" spans="1:15">
      <c r="A38" s="161"/>
      <c r="B38" s="177"/>
      <c r="C38" s="177"/>
      <c r="D38" s="52" t="s">
        <v>89</v>
      </c>
      <c r="E38" s="21"/>
      <c r="F38" s="102">
        <v>567550</v>
      </c>
      <c r="G38" s="111"/>
      <c r="H38" s="85"/>
      <c r="I38" s="68"/>
      <c r="J38" s="16"/>
      <c r="K38" s="13"/>
      <c r="L38" s="22"/>
      <c r="M38" s="13"/>
    </row>
    <row r="39" spans="1:15">
      <c r="A39" s="166"/>
      <c r="B39" s="178"/>
      <c r="C39" s="178"/>
      <c r="D39" s="51" t="s">
        <v>85</v>
      </c>
      <c r="E39" s="33"/>
      <c r="F39" s="103">
        <v>200000</v>
      </c>
      <c r="G39" s="112">
        <v>9851580</v>
      </c>
      <c r="H39" s="85"/>
      <c r="I39" s="113" t="s">
        <v>202</v>
      </c>
      <c r="J39" s="16"/>
      <c r="K39" s="13"/>
      <c r="L39" s="12"/>
      <c r="M39" s="12"/>
    </row>
    <row r="40" spans="1:15" ht="27">
      <c r="A40" s="160">
        <v>2</v>
      </c>
      <c r="B40" s="171" t="s">
        <v>159</v>
      </c>
      <c r="C40" s="172" t="s">
        <v>174</v>
      </c>
      <c r="D40" s="172" t="s">
        <v>67</v>
      </c>
      <c r="E40" s="64" t="s">
        <v>193</v>
      </c>
      <c r="F40" s="179">
        <v>1198000</v>
      </c>
      <c r="G40" s="33"/>
      <c r="H40" s="85"/>
      <c r="I40" s="110" t="s">
        <v>195</v>
      </c>
      <c r="J40" s="16"/>
      <c r="K40" s="13"/>
      <c r="L40" s="12"/>
      <c r="M40" s="12"/>
    </row>
    <row r="41" spans="1:15">
      <c r="A41" s="161"/>
      <c r="B41" s="171"/>
      <c r="C41" s="173"/>
      <c r="D41" s="173"/>
      <c r="E41" s="64" t="s">
        <v>194</v>
      </c>
      <c r="F41" s="180"/>
      <c r="G41" s="89"/>
      <c r="H41" s="85"/>
      <c r="I41" s="87"/>
      <c r="J41" s="16"/>
      <c r="K41" s="13"/>
      <c r="L41" s="12"/>
      <c r="M41" s="12"/>
    </row>
    <row r="42" spans="1:15" ht="27">
      <c r="A42" s="161"/>
      <c r="B42" s="171"/>
      <c r="C42" s="24" t="s">
        <v>175</v>
      </c>
      <c r="D42" s="43" t="s">
        <v>68</v>
      </c>
      <c r="E42" s="26"/>
      <c r="F42" s="104">
        <v>3388000</v>
      </c>
      <c r="G42" s="33"/>
      <c r="H42" s="85"/>
      <c r="I42" s="114" t="s">
        <v>196</v>
      </c>
      <c r="J42" s="50"/>
      <c r="K42" s="13"/>
      <c r="L42" s="12"/>
      <c r="M42" s="12"/>
    </row>
    <row r="43" spans="1:15">
      <c r="A43" s="161"/>
      <c r="B43" s="171"/>
      <c r="C43" s="170" t="s">
        <v>176</v>
      </c>
      <c r="D43" s="24" t="s">
        <v>69</v>
      </c>
      <c r="E43" s="25"/>
      <c r="F43" s="105">
        <v>90500</v>
      </c>
      <c r="G43" s="33"/>
      <c r="H43" s="85"/>
      <c r="I43" s="68" t="s">
        <v>65</v>
      </c>
      <c r="J43" s="13"/>
      <c r="K43" s="13"/>
      <c r="L43" s="12"/>
      <c r="M43" s="12"/>
    </row>
    <row r="44" spans="1:15">
      <c r="A44" s="161"/>
      <c r="B44" s="171"/>
      <c r="C44" s="170"/>
      <c r="D44" s="24" t="s">
        <v>70</v>
      </c>
      <c r="E44" s="25" t="s">
        <v>71</v>
      </c>
      <c r="F44" s="105">
        <v>64050</v>
      </c>
      <c r="G44" s="85"/>
      <c r="H44" s="85"/>
      <c r="I44" s="85"/>
      <c r="J44" s="13"/>
      <c r="K44" s="13"/>
      <c r="L44" s="12"/>
      <c r="M44" s="12"/>
    </row>
    <row r="45" spans="1:15">
      <c r="A45" s="161"/>
      <c r="B45" s="171"/>
      <c r="C45" s="170"/>
      <c r="D45" s="24" t="s">
        <v>72</v>
      </c>
      <c r="E45" s="25"/>
      <c r="F45" s="105">
        <v>123000</v>
      </c>
      <c r="G45" s="85"/>
      <c r="H45" s="85"/>
      <c r="I45" s="85"/>
      <c r="J45" s="13"/>
      <c r="K45" s="13"/>
      <c r="L45" s="12"/>
      <c r="M45" s="12"/>
    </row>
    <row r="46" spans="1:15">
      <c r="A46" s="161"/>
      <c r="B46" s="171"/>
      <c r="C46" s="170"/>
      <c r="D46" s="24" t="s">
        <v>73</v>
      </c>
      <c r="E46" s="25"/>
      <c r="F46" s="105">
        <v>123840</v>
      </c>
      <c r="G46" s="85"/>
      <c r="H46" s="85"/>
      <c r="I46" s="85"/>
      <c r="J46" s="13"/>
      <c r="K46" s="13"/>
      <c r="L46" s="12"/>
      <c r="M46" s="12"/>
    </row>
    <row r="47" spans="1:15">
      <c r="A47" s="161"/>
      <c r="B47" s="171"/>
      <c r="C47" s="170"/>
      <c r="D47" s="24" t="s">
        <v>74</v>
      </c>
      <c r="E47" s="25"/>
      <c r="F47" s="105">
        <v>78000</v>
      </c>
      <c r="G47" s="85"/>
      <c r="H47" s="85"/>
      <c r="I47" s="85"/>
      <c r="J47" s="13"/>
      <c r="K47" s="13"/>
      <c r="L47" s="12"/>
      <c r="M47" s="12"/>
    </row>
    <row r="48" spans="1:15">
      <c r="A48" s="161"/>
      <c r="B48" s="171"/>
      <c r="C48" s="61" t="s">
        <v>122</v>
      </c>
      <c r="D48" s="24" t="s">
        <v>76</v>
      </c>
      <c r="E48" s="25"/>
      <c r="F48" s="106">
        <v>9000</v>
      </c>
      <c r="G48" s="112">
        <v>5074390</v>
      </c>
      <c r="H48" s="33" t="s">
        <v>82</v>
      </c>
      <c r="I48" s="68" t="s">
        <v>75</v>
      </c>
      <c r="J48" s="13"/>
      <c r="K48" s="13"/>
      <c r="L48" s="13"/>
      <c r="M48" s="13"/>
      <c r="N48" s="12"/>
      <c r="O48" s="12"/>
    </row>
    <row r="49" spans="1:20">
      <c r="A49" s="161">
        <v>3</v>
      </c>
      <c r="B49" s="165" t="s">
        <v>160</v>
      </c>
      <c r="C49" s="167" t="s">
        <v>180</v>
      </c>
      <c r="D49" s="18" t="s">
        <v>77</v>
      </c>
      <c r="E49" s="23">
        <v>400000</v>
      </c>
      <c r="F49" s="162">
        <v>730000</v>
      </c>
      <c r="G49" s="33"/>
      <c r="H49" s="33"/>
      <c r="I49" s="113" t="s">
        <v>18</v>
      </c>
      <c r="J49" s="68"/>
      <c r="K49" s="68" t="s">
        <v>200</v>
      </c>
      <c r="L49" s="68" t="s">
        <v>200</v>
      </c>
      <c r="M49" s="89" t="s">
        <v>24</v>
      </c>
      <c r="N49" s="85"/>
      <c r="O49" s="85"/>
      <c r="P49" s="88"/>
      <c r="Q49" s="85"/>
      <c r="R49" s="85"/>
      <c r="S49" s="85"/>
    </row>
    <row r="50" spans="1:20">
      <c r="A50" s="161"/>
      <c r="B50" s="165"/>
      <c r="C50" s="168"/>
      <c r="D50" s="18" t="s">
        <v>78</v>
      </c>
      <c r="E50" s="23">
        <v>140000</v>
      </c>
      <c r="F50" s="163"/>
      <c r="G50" s="33"/>
      <c r="H50" s="33"/>
      <c r="I50" s="68" t="s">
        <v>19</v>
      </c>
      <c r="J50" s="68" t="s">
        <v>22</v>
      </c>
      <c r="K50" s="116" t="s">
        <v>199</v>
      </c>
      <c r="L50" s="116" t="s">
        <v>198</v>
      </c>
      <c r="M50" s="85" t="s">
        <v>25</v>
      </c>
      <c r="N50" s="85"/>
      <c r="O50" s="85"/>
      <c r="P50" s="88"/>
      <c r="Q50" s="85"/>
      <c r="R50" s="85"/>
      <c r="S50" s="85"/>
    </row>
    <row r="51" spans="1:20">
      <c r="A51" s="161"/>
      <c r="B51" s="165"/>
      <c r="C51" s="168"/>
      <c r="D51" s="18" t="s">
        <v>79</v>
      </c>
      <c r="E51" s="23">
        <v>60000</v>
      </c>
      <c r="F51" s="163"/>
      <c r="G51" s="33"/>
      <c r="H51" s="33"/>
      <c r="I51" s="68" t="s">
        <v>20</v>
      </c>
      <c r="J51" s="68"/>
      <c r="K51" s="116" t="s">
        <v>23</v>
      </c>
      <c r="L51" s="116"/>
      <c r="M51" s="85" t="s">
        <v>25</v>
      </c>
      <c r="N51" s="85"/>
      <c r="O51" s="85"/>
      <c r="P51" s="88"/>
      <c r="Q51" s="85"/>
      <c r="R51" s="85"/>
      <c r="S51" s="85"/>
    </row>
    <row r="52" spans="1:20">
      <c r="A52" s="161"/>
      <c r="B52" s="165"/>
      <c r="C52" s="168"/>
      <c r="D52" s="18" t="s">
        <v>80</v>
      </c>
      <c r="E52" s="45">
        <v>80000</v>
      </c>
      <c r="F52" s="163"/>
      <c r="G52" s="33"/>
      <c r="H52" s="33"/>
      <c r="I52" s="68" t="s">
        <v>21</v>
      </c>
      <c r="J52" s="68"/>
      <c r="K52" s="116" t="s">
        <v>23</v>
      </c>
      <c r="L52" s="116"/>
      <c r="M52" s="85" t="s">
        <v>26</v>
      </c>
      <c r="N52" s="85"/>
      <c r="O52" s="85"/>
      <c r="P52" s="88"/>
      <c r="Q52" s="85"/>
      <c r="R52" s="85"/>
      <c r="S52" s="85"/>
    </row>
    <row r="53" spans="1:20">
      <c r="A53" s="161"/>
      <c r="B53" s="165"/>
      <c r="C53" s="169"/>
      <c r="D53" s="18" t="s">
        <v>81</v>
      </c>
      <c r="E53" s="46">
        <v>50000</v>
      </c>
      <c r="F53" s="164"/>
      <c r="G53" s="33"/>
      <c r="H53" s="33"/>
      <c r="I53" s="68"/>
      <c r="J53" s="19"/>
      <c r="K53" s="27"/>
      <c r="L53" s="27"/>
      <c r="M53" s="13"/>
      <c r="N53" s="13"/>
      <c r="O53" s="13"/>
      <c r="P53" s="16"/>
      <c r="Q53" s="13"/>
      <c r="R53" s="13"/>
      <c r="S53" s="13"/>
      <c r="T53" s="12"/>
    </row>
    <row r="54" spans="1:20" ht="27">
      <c r="A54" s="161"/>
      <c r="B54" s="165"/>
      <c r="C54" s="18" t="s">
        <v>181</v>
      </c>
      <c r="D54" s="47"/>
      <c r="E54" s="48"/>
      <c r="F54" s="107">
        <v>860000</v>
      </c>
      <c r="G54" s="33"/>
      <c r="H54" s="33"/>
      <c r="I54" s="110" t="s">
        <v>197</v>
      </c>
      <c r="J54" s="19"/>
      <c r="K54" s="27"/>
      <c r="L54" s="27"/>
      <c r="M54" s="13"/>
      <c r="N54" s="13"/>
      <c r="O54" s="13"/>
      <c r="P54" s="16"/>
      <c r="Q54" s="13"/>
      <c r="R54" s="13"/>
      <c r="S54" s="13"/>
      <c r="T54" s="12"/>
    </row>
    <row r="55" spans="1:20">
      <c r="A55" s="161"/>
      <c r="B55" s="165"/>
      <c r="C55" s="18" t="s">
        <v>82</v>
      </c>
      <c r="D55" s="49"/>
      <c r="E55" s="48"/>
      <c r="F55" s="108" t="s">
        <v>84</v>
      </c>
      <c r="G55" s="33"/>
      <c r="H55" s="33"/>
      <c r="I55" s="68"/>
      <c r="J55" s="19"/>
      <c r="K55" s="27"/>
      <c r="L55" s="27"/>
      <c r="M55" s="13"/>
      <c r="N55" s="13"/>
      <c r="O55" s="13"/>
      <c r="P55" s="16"/>
      <c r="Q55" s="13"/>
      <c r="R55" s="13"/>
      <c r="S55" s="13"/>
      <c r="T55" s="12"/>
    </row>
    <row r="56" spans="1:20">
      <c r="A56" s="161"/>
      <c r="B56" s="165"/>
      <c r="C56" s="18" t="s">
        <v>182</v>
      </c>
      <c r="D56" s="47"/>
      <c r="E56" s="48"/>
      <c r="F56" s="108">
        <v>200750</v>
      </c>
      <c r="G56" s="33"/>
      <c r="H56" s="33"/>
      <c r="I56" s="68" t="s">
        <v>66</v>
      </c>
      <c r="J56" s="19"/>
      <c r="K56" s="27"/>
      <c r="L56" s="27"/>
      <c r="M56" s="13"/>
      <c r="N56" s="13"/>
      <c r="O56" s="13"/>
      <c r="P56" s="16"/>
      <c r="Q56" s="13"/>
      <c r="R56" s="13"/>
      <c r="S56" s="13"/>
      <c r="T56" s="12"/>
    </row>
    <row r="57" spans="1:20">
      <c r="A57" s="166"/>
      <c r="B57" s="165"/>
      <c r="C57" s="18" t="s">
        <v>183</v>
      </c>
      <c r="D57" s="47"/>
      <c r="E57" s="48"/>
      <c r="F57" s="108">
        <v>250000</v>
      </c>
      <c r="G57" s="115">
        <v>2040750</v>
      </c>
      <c r="H57" s="68"/>
      <c r="I57" s="116"/>
      <c r="J57" s="27"/>
      <c r="K57" s="13"/>
      <c r="L57" s="13"/>
      <c r="M57" s="13"/>
      <c r="N57" s="16"/>
      <c r="O57" s="13"/>
      <c r="P57" s="13"/>
      <c r="Q57" s="13"/>
      <c r="R57" s="12"/>
    </row>
    <row r="58" spans="1:20">
      <c r="A58" s="159">
        <v>4</v>
      </c>
      <c r="B58" s="158" t="s">
        <v>184</v>
      </c>
      <c r="C58" s="158" t="s">
        <v>185</v>
      </c>
      <c r="D58" s="60" t="s">
        <v>117</v>
      </c>
      <c r="E58" s="59">
        <v>2000000</v>
      </c>
      <c r="F58" s="157">
        <v>2500000</v>
      </c>
      <c r="G58" s="117"/>
      <c r="H58" s="85"/>
      <c r="I58" s="85"/>
      <c r="J58" s="13"/>
      <c r="K58" s="13"/>
      <c r="L58" s="12"/>
      <c r="M58" s="12"/>
    </row>
    <row r="59" spans="1:20">
      <c r="A59" s="159"/>
      <c r="B59" s="158"/>
      <c r="C59" s="158"/>
      <c r="D59" s="60" t="s">
        <v>118</v>
      </c>
      <c r="E59" s="59">
        <v>500000</v>
      </c>
      <c r="F59" s="157"/>
      <c r="G59" s="117">
        <v>1500000</v>
      </c>
      <c r="H59" s="85"/>
      <c r="I59" s="85"/>
      <c r="J59" s="13"/>
      <c r="K59" s="13"/>
      <c r="L59" s="12"/>
      <c r="M59" s="12"/>
    </row>
    <row r="60" spans="1:20">
      <c r="E60" s="7"/>
      <c r="F60" s="84">
        <f>SUM(F15:F59)</f>
        <v>19466720</v>
      </c>
      <c r="G60" s="118"/>
      <c r="H60" s="33"/>
      <c r="I60" s="33"/>
    </row>
    <row r="61" spans="1:20">
      <c r="D61" s="44"/>
      <c r="F61" s="7"/>
    </row>
    <row r="62" spans="1:20">
      <c r="F62" s="7"/>
    </row>
    <row r="63" spans="1:20">
      <c r="F63" s="7"/>
    </row>
    <row r="64" spans="1:20">
      <c r="F64" s="7"/>
    </row>
    <row r="65" spans="6:10">
      <c r="F65" s="28"/>
      <c r="G65" s="57"/>
      <c r="H65" s="57"/>
      <c r="I65" s="57"/>
      <c r="J65" s="4"/>
    </row>
    <row r="66" spans="6:10">
      <c r="F66" s="28"/>
      <c r="G66" s="4"/>
      <c r="H66" s="28"/>
      <c r="I66" s="4"/>
      <c r="J66" s="4"/>
    </row>
    <row r="67" spans="6:10">
      <c r="F67" s="28"/>
      <c r="G67" s="4"/>
      <c r="H67" s="28"/>
      <c r="I67" s="4"/>
      <c r="J67" s="4"/>
    </row>
    <row r="68" spans="6:10">
      <c r="F68" s="28"/>
      <c r="G68" s="4"/>
      <c r="H68" s="28"/>
      <c r="I68" s="4"/>
      <c r="J68" s="4"/>
    </row>
    <row r="69" spans="6:10">
      <c r="F69" s="28"/>
      <c r="G69" s="4"/>
      <c r="H69" s="28"/>
      <c r="I69" s="4"/>
      <c r="J69" s="4"/>
    </row>
    <row r="70" spans="6:10">
      <c r="F70" s="28"/>
      <c r="G70" s="4"/>
      <c r="H70" s="28"/>
      <c r="I70" s="4"/>
      <c r="J70" s="4"/>
    </row>
    <row r="71" spans="6:10">
      <c r="F71" s="28"/>
      <c r="G71" s="4"/>
      <c r="H71" s="28"/>
      <c r="I71" s="55"/>
      <c r="J71" s="4"/>
    </row>
    <row r="72" spans="6:10">
      <c r="F72" s="4"/>
      <c r="G72" s="4"/>
      <c r="H72" s="28"/>
      <c r="I72" s="4"/>
      <c r="J72" s="4"/>
    </row>
    <row r="73" spans="6:10">
      <c r="F73" s="4"/>
      <c r="G73" s="4"/>
      <c r="H73" s="28"/>
      <c r="I73" s="55"/>
      <c r="J73" s="4"/>
    </row>
    <row r="74" spans="6:10">
      <c r="F74" s="4"/>
      <c r="G74" s="4"/>
      <c r="H74" s="28"/>
      <c r="I74" s="4"/>
      <c r="J74" s="4"/>
    </row>
    <row r="75" spans="6:10">
      <c r="F75" s="4"/>
      <c r="G75" s="4"/>
      <c r="H75" s="28"/>
      <c r="I75" s="55"/>
      <c r="J75" s="4"/>
    </row>
    <row r="76" spans="6:10">
      <c r="F76" s="4"/>
      <c r="G76" s="4"/>
      <c r="H76" s="28"/>
      <c r="I76" s="4"/>
      <c r="J76" s="4"/>
    </row>
    <row r="77" spans="6:10">
      <c r="F77" s="4"/>
      <c r="G77" s="4"/>
      <c r="H77" s="28"/>
      <c r="I77" s="55"/>
      <c r="J77" s="4"/>
    </row>
    <row r="78" spans="6:10">
      <c r="F78" s="4"/>
      <c r="G78" s="37"/>
      <c r="H78" s="38"/>
      <c r="I78" s="37"/>
      <c r="J78" s="4"/>
    </row>
    <row r="79" spans="6:10">
      <c r="F79" s="4"/>
      <c r="G79" s="37"/>
      <c r="H79" s="28"/>
      <c r="I79" s="56"/>
      <c r="J79" s="4"/>
    </row>
    <row r="80" spans="6:10">
      <c r="F80" s="4"/>
      <c r="G80" s="4"/>
      <c r="H80" s="4"/>
      <c r="I80" s="4"/>
      <c r="J80" s="4"/>
    </row>
    <row r="81" spans="6:10">
      <c r="F81" s="4"/>
      <c r="G81" s="4"/>
      <c r="H81" s="4"/>
      <c r="I81" s="4"/>
      <c r="J81" s="4"/>
    </row>
  </sheetData>
  <mergeCells count="33">
    <mergeCell ref="K4:M4"/>
    <mergeCell ref="A10:D11"/>
    <mergeCell ref="E10:E11"/>
    <mergeCell ref="D22:D23"/>
    <mergeCell ref="F22:F24"/>
    <mergeCell ref="C22:C24"/>
    <mergeCell ref="A7:A9"/>
    <mergeCell ref="C7:C9"/>
    <mergeCell ref="B4:B9"/>
    <mergeCell ref="F10:F11"/>
    <mergeCell ref="C15:C21"/>
    <mergeCell ref="A15:A39"/>
    <mergeCell ref="G14:I14"/>
    <mergeCell ref="A1:J2"/>
    <mergeCell ref="A3:F3"/>
    <mergeCell ref="C33:C39"/>
    <mergeCell ref="B15:B39"/>
    <mergeCell ref="F40:F41"/>
    <mergeCell ref="C28:C32"/>
    <mergeCell ref="C25:C27"/>
    <mergeCell ref="F58:F59"/>
    <mergeCell ref="C58:C59"/>
    <mergeCell ref="B58:B59"/>
    <mergeCell ref="A58:A59"/>
    <mergeCell ref="A40:A48"/>
    <mergeCell ref="F49:F53"/>
    <mergeCell ref="B49:B57"/>
    <mergeCell ref="A49:A57"/>
    <mergeCell ref="C49:C53"/>
    <mergeCell ref="C43:C47"/>
    <mergeCell ref="B40:B48"/>
    <mergeCell ref="C40:C41"/>
    <mergeCell ref="D40:D41"/>
  </mergeCells>
  <phoneticPr fontId="2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19"/>
  <sheetViews>
    <sheetView workbookViewId="0">
      <selection activeCell="H98" sqref="H98"/>
    </sheetView>
  </sheetViews>
  <sheetFormatPr defaultRowHeight="16.5"/>
  <cols>
    <col min="1" max="1" width="5.5" style="4" customWidth="1"/>
    <col min="2" max="2" width="16.5" customWidth="1"/>
    <col min="3" max="3" width="17.75" customWidth="1"/>
    <col min="4" max="4" width="16.25" customWidth="1"/>
    <col min="5" max="5" width="20.375" customWidth="1"/>
    <col min="6" max="6" width="18" customWidth="1"/>
    <col min="7" max="7" width="18.125" customWidth="1"/>
  </cols>
  <sheetData>
    <row r="3" spans="1:13" ht="35.25" customHeight="1">
      <c r="A3" s="190" t="s">
        <v>54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3">
      <c r="A4" s="190" t="s">
        <v>10</v>
      </c>
      <c r="B4" s="190" t="s">
        <v>30</v>
      </c>
      <c r="C4" s="190" t="s">
        <v>31</v>
      </c>
      <c r="D4" s="190" t="s">
        <v>32</v>
      </c>
      <c r="E4" s="190"/>
      <c r="F4" s="190"/>
      <c r="G4" s="190"/>
      <c r="H4" s="190" t="s">
        <v>11</v>
      </c>
      <c r="I4" s="190"/>
      <c r="J4" s="190"/>
    </row>
    <row r="5" spans="1:13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3">
      <c r="A6" s="190"/>
      <c r="B6" s="190"/>
      <c r="C6" s="190"/>
      <c r="D6" s="69" t="s">
        <v>49</v>
      </c>
      <c r="E6" s="6" t="s">
        <v>33</v>
      </c>
      <c r="F6" s="6" t="s">
        <v>43</v>
      </c>
      <c r="G6" s="69" t="s">
        <v>34</v>
      </c>
      <c r="H6" s="190"/>
      <c r="I6" s="190"/>
      <c r="J6" s="190"/>
    </row>
    <row r="7" spans="1:13" ht="16.5" customHeight="1">
      <c r="A7" s="90"/>
      <c r="B7" s="91">
        <v>42250</v>
      </c>
      <c r="C7" s="92" t="s">
        <v>35</v>
      </c>
      <c r="D7" s="92"/>
      <c r="E7" s="92"/>
      <c r="F7" s="92">
        <v>25000</v>
      </c>
      <c r="G7" s="128"/>
      <c r="H7" s="191"/>
      <c r="I7" s="191"/>
      <c r="J7" s="191"/>
    </row>
    <row r="8" spans="1:13" ht="44.25" customHeight="1">
      <c r="A8" s="90"/>
      <c r="B8" s="91">
        <v>42255</v>
      </c>
      <c r="C8" s="92" t="s">
        <v>36</v>
      </c>
      <c r="D8" s="6"/>
      <c r="E8" s="92">
        <v>770400</v>
      </c>
      <c r="F8" s="128"/>
      <c r="G8" s="128"/>
      <c r="H8" s="191" t="s">
        <v>186</v>
      </c>
      <c r="I8" s="191"/>
      <c r="J8" s="191"/>
      <c r="K8" s="12"/>
      <c r="L8" s="12"/>
      <c r="M8" s="12"/>
    </row>
    <row r="9" spans="1:13">
      <c r="A9" s="33"/>
      <c r="B9" s="94">
        <v>42264</v>
      </c>
      <c r="C9" s="34" t="s">
        <v>37</v>
      </c>
      <c r="D9" s="128"/>
      <c r="E9" s="128"/>
      <c r="F9" s="128">
        <v>405000</v>
      </c>
      <c r="G9" s="128"/>
      <c r="H9" s="159"/>
      <c r="I9" s="159"/>
      <c r="J9" s="159"/>
      <c r="K9" s="12"/>
      <c r="L9" s="12"/>
      <c r="M9" s="12"/>
    </row>
    <row r="10" spans="1:13">
      <c r="A10" s="33"/>
      <c r="B10" s="94">
        <v>42270</v>
      </c>
      <c r="C10" s="34" t="s">
        <v>38</v>
      </c>
      <c r="D10" s="128"/>
      <c r="E10" s="128"/>
      <c r="F10" s="128">
        <v>30000</v>
      </c>
      <c r="G10" s="128"/>
      <c r="H10" s="159"/>
      <c r="I10" s="159"/>
      <c r="J10" s="159"/>
      <c r="K10" s="12"/>
      <c r="L10" s="12"/>
      <c r="M10" s="12"/>
    </row>
    <row r="11" spans="1:13">
      <c r="A11" s="33"/>
      <c r="B11" s="94">
        <v>42270</v>
      </c>
      <c r="C11" s="34" t="s">
        <v>39</v>
      </c>
      <c r="D11" s="128"/>
      <c r="E11" s="128"/>
      <c r="F11" s="128">
        <v>30000</v>
      </c>
      <c r="G11" s="128"/>
      <c r="H11" s="159"/>
      <c r="I11" s="159"/>
      <c r="J11" s="159"/>
      <c r="K11" s="12"/>
      <c r="L11" s="12"/>
      <c r="M11" s="12"/>
    </row>
    <row r="12" spans="1:13">
      <c r="A12" s="95"/>
      <c r="B12" s="94">
        <v>42283</v>
      </c>
      <c r="C12" s="34" t="s">
        <v>44</v>
      </c>
      <c r="D12" s="128"/>
      <c r="E12" s="128"/>
      <c r="F12" s="128"/>
      <c r="G12" s="128">
        <v>111360</v>
      </c>
      <c r="H12" s="159" t="s">
        <v>46</v>
      </c>
      <c r="I12" s="159"/>
      <c r="J12" s="159"/>
      <c r="K12" s="12"/>
      <c r="L12" s="12"/>
      <c r="M12" s="12"/>
    </row>
    <row r="13" spans="1:13">
      <c r="A13" s="95"/>
      <c r="B13" s="94">
        <v>42289</v>
      </c>
      <c r="C13" s="34" t="s">
        <v>45</v>
      </c>
      <c r="D13" s="128"/>
      <c r="E13" s="128"/>
      <c r="F13" s="128"/>
      <c r="G13" s="128">
        <v>32000</v>
      </c>
      <c r="H13" s="159" t="s">
        <v>47</v>
      </c>
      <c r="I13" s="159"/>
      <c r="J13" s="159"/>
      <c r="K13" s="12"/>
      <c r="L13" s="12"/>
      <c r="M13" s="12"/>
    </row>
    <row r="14" spans="1:13">
      <c r="A14" s="95"/>
      <c r="B14" s="94">
        <v>42291</v>
      </c>
      <c r="C14" s="34" t="s">
        <v>44</v>
      </c>
      <c r="D14" s="128"/>
      <c r="E14" s="128"/>
      <c r="F14" s="128"/>
      <c r="G14" s="128">
        <v>12480</v>
      </c>
      <c r="H14" s="159" t="s">
        <v>46</v>
      </c>
      <c r="I14" s="159"/>
      <c r="J14" s="159"/>
      <c r="K14" s="12"/>
      <c r="L14" s="12"/>
      <c r="M14" s="12"/>
    </row>
    <row r="15" spans="1:13">
      <c r="A15" s="33"/>
      <c r="B15" s="94">
        <v>42291</v>
      </c>
      <c r="C15" s="34" t="s">
        <v>40</v>
      </c>
      <c r="D15" s="128"/>
      <c r="E15" s="128">
        <v>112100</v>
      </c>
      <c r="F15" s="128"/>
      <c r="G15" s="128"/>
      <c r="H15" s="159" t="s">
        <v>48</v>
      </c>
      <c r="I15" s="159"/>
      <c r="J15" s="159"/>
      <c r="K15" s="12"/>
      <c r="L15" s="12"/>
      <c r="M15" s="12"/>
    </row>
    <row r="16" spans="1:13">
      <c r="A16" s="33"/>
      <c r="B16" s="94">
        <v>42291</v>
      </c>
      <c r="C16" s="34" t="s">
        <v>40</v>
      </c>
      <c r="D16" s="128"/>
      <c r="E16" s="128">
        <v>100100</v>
      </c>
      <c r="F16" s="128"/>
      <c r="G16" s="128"/>
      <c r="H16" s="159" t="s">
        <v>48</v>
      </c>
      <c r="I16" s="159"/>
      <c r="J16" s="159"/>
      <c r="K16" s="12"/>
      <c r="L16" s="12"/>
      <c r="M16" s="12"/>
    </row>
    <row r="17" spans="1:13">
      <c r="A17" s="33"/>
      <c r="B17" s="94">
        <v>42291</v>
      </c>
      <c r="C17" s="34" t="s">
        <v>41</v>
      </c>
      <c r="D17" s="128"/>
      <c r="E17" s="128">
        <v>87100</v>
      </c>
      <c r="F17" s="128"/>
      <c r="G17" s="128"/>
      <c r="H17" s="159" t="s">
        <v>48</v>
      </c>
      <c r="I17" s="159"/>
      <c r="J17" s="159"/>
      <c r="K17" s="12"/>
      <c r="L17" s="12"/>
      <c r="M17" s="12"/>
    </row>
    <row r="18" spans="1:13">
      <c r="A18" s="33"/>
      <c r="B18" s="94">
        <v>42297</v>
      </c>
      <c r="C18" s="34" t="s">
        <v>41</v>
      </c>
      <c r="D18" s="128"/>
      <c r="E18" s="128">
        <v>76100</v>
      </c>
      <c r="F18" s="128"/>
      <c r="G18" s="128"/>
      <c r="H18" s="159" t="s">
        <v>48</v>
      </c>
      <c r="I18" s="159"/>
      <c r="J18" s="159"/>
      <c r="K18" s="12"/>
      <c r="L18" s="12"/>
      <c r="M18" s="12"/>
    </row>
    <row r="19" spans="1:13">
      <c r="A19" s="33"/>
      <c r="B19" s="94">
        <v>42305</v>
      </c>
      <c r="C19" s="34" t="s">
        <v>89</v>
      </c>
      <c r="D19" s="128"/>
      <c r="E19" s="128">
        <v>156000</v>
      </c>
      <c r="F19" s="128"/>
      <c r="G19" s="128"/>
      <c r="H19" s="159"/>
      <c r="I19" s="159"/>
      <c r="J19" s="159"/>
      <c r="K19" s="12"/>
      <c r="L19" s="12"/>
      <c r="M19" s="12"/>
    </row>
    <row r="20" spans="1:13">
      <c r="A20" s="33"/>
      <c r="B20" s="94">
        <v>42307</v>
      </c>
      <c r="C20" s="34" t="s">
        <v>92</v>
      </c>
      <c r="D20" s="128"/>
      <c r="E20" s="128"/>
      <c r="F20" s="129"/>
      <c r="G20" s="128">
        <v>200750</v>
      </c>
      <c r="H20" s="159" t="s">
        <v>66</v>
      </c>
      <c r="I20" s="159"/>
      <c r="J20" s="159"/>
      <c r="K20" s="12"/>
      <c r="L20" s="12"/>
      <c r="M20" s="12"/>
    </row>
    <row r="21" spans="1:13">
      <c r="A21" s="33"/>
      <c r="B21" s="96">
        <v>42307</v>
      </c>
      <c r="C21" s="32" t="s">
        <v>93</v>
      </c>
      <c r="D21" s="130"/>
      <c r="E21" s="130">
        <v>119600</v>
      </c>
      <c r="F21" s="131"/>
      <c r="G21" s="130"/>
      <c r="H21" s="159" t="s">
        <v>94</v>
      </c>
      <c r="I21" s="159"/>
      <c r="J21" s="159"/>
      <c r="K21" s="12"/>
      <c r="L21" s="12"/>
      <c r="M21" s="12"/>
    </row>
    <row r="22" spans="1:13">
      <c r="A22" s="33"/>
      <c r="B22" s="96">
        <v>42307</v>
      </c>
      <c r="C22" s="32" t="s">
        <v>93</v>
      </c>
      <c r="D22" s="130"/>
      <c r="E22" s="130">
        <v>118030</v>
      </c>
      <c r="F22" s="131"/>
      <c r="G22" s="130"/>
      <c r="H22" s="159"/>
      <c r="I22" s="159"/>
      <c r="J22" s="159"/>
      <c r="K22" s="12"/>
      <c r="L22" s="12"/>
      <c r="M22" s="12"/>
    </row>
    <row r="23" spans="1:13">
      <c r="A23" s="33"/>
      <c r="B23" s="96">
        <v>42307</v>
      </c>
      <c r="C23" s="32" t="s">
        <v>95</v>
      </c>
      <c r="D23" s="130"/>
      <c r="E23" s="130">
        <v>130000</v>
      </c>
      <c r="F23" s="131"/>
      <c r="G23" s="130"/>
      <c r="H23" s="159"/>
      <c r="I23" s="159"/>
      <c r="J23" s="159"/>
      <c r="K23" s="12"/>
      <c r="L23" s="12"/>
      <c r="M23" s="12"/>
    </row>
    <row r="24" spans="1:13">
      <c r="A24" s="33"/>
      <c r="B24" s="96">
        <v>42308</v>
      </c>
      <c r="C24" s="32" t="s">
        <v>96</v>
      </c>
      <c r="D24" s="130"/>
      <c r="E24" s="130">
        <v>57000</v>
      </c>
      <c r="F24" s="131"/>
      <c r="G24" s="130"/>
      <c r="H24" s="159" t="s">
        <v>97</v>
      </c>
      <c r="I24" s="159"/>
      <c r="J24" s="159"/>
      <c r="K24" s="12"/>
      <c r="L24" s="12"/>
      <c r="M24" s="12"/>
    </row>
    <row r="25" spans="1:13">
      <c r="A25" s="33"/>
      <c r="B25" s="96">
        <v>42308</v>
      </c>
      <c r="C25" s="32" t="s">
        <v>96</v>
      </c>
      <c r="D25" s="130"/>
      <c r="E25" s="130">
        <v>34000</v>
      </c>
      <c r="F25" s="131"/>
      <c r="G25" s="130"/>
      <c r="H25" s="159" t="s">
        <v>52</v>
      </c>
      <c r="I25" s="159"/>
      <c r="J25" s="159"/>
      <c r="K25" s="12"/>
      <c r="L25" s="12"/>
      <c r="M25" s="12"/>
    </row>
    <row r="26" spans="1:13">
      <c r="A26" s="33"/>
      <c r="B26" s="96">
        <v>42308</v>
      </c>
      <c r="C26" s="32" t="s">
        <v>51</v>
      </c>
      <c r="D26" s="130"/>
      <c r="E26" s="130">
        <v>9000</v>
      </c>
      <c r="F26" s="131"/>
      <c r="G26" s="130"/>
      <c r="H26" s="159"/>
      <c r="I26" s="159"/>
      <c r="J26" s="159"/>
      <c r="K26" s="12"/>
      <c r="L26" s="12"/>
      <c r="M26" s="12"/>
    </row>
    <row r="27" spans="1:13">
      <c r="A27" s="33"/>
      <c r="B27" s="96">
        <v>42308</v>
      </c>
      <c r="C27" s="32" t="s">
        <v>93</v>
      </c>
      <c r="D27" s="130"/>
      <c r="E27" s="130">
        <v>28650</v>
      </c>
      <c r="F27" s="131"/>
      <c r="G27" s="130"/>
      <c r="H27" s="159" t="s">
        <v>94</v>
      </c>
      <c r="I27" s="159"/>
      <c r="J27" s="159"/>
      <c r="K27" s="12"/>
      <c r="L27" s="12"/>
      <c r="M27" s="12"/>
    </row>
    <row r="28" spans="1:13">
      <c r="A28" s="33"/>
      <c r="B28" s="96">
        <v>42308</v>
      </c>
      <c r="C28" s="32" t="s">
        <v>98</v>
      </c>
      <c r="D28" s="130"/>
      <c r="E28" s="130">
        <v>700000</v>
      </c>
      <c r="F28" s="131"/>
      <c r="G28" s="130"/>
      <c r="H28" s="159"/>
      <c r="I28" s="159"/>
      <c r="J28" s="159"/>
      <c r="K28" s="12"/>
      <c r="L28" s="12"/>
      <c r="M28" s="12"/>
    </row>
    <row r="29" spans="1:13">
      <c r="A29" s="33"/>
      <c r="B29" s="96">
        <v>42308</v>
      </c>
      <c r="C29" s="32" t="s">
        <v>99</v>
      </c>
      <c r="D29" s="130"/>
      <c r="E29" s="130">
        <v>860000</v>
      </c>
      <c r="F29" s="131"/>
      <c r="G29" s="130"/>
      <c r="H29" s="159"/>
      <c r="I29" s="159"/>
      <c r="J29" s="159"/>
      <c r="K29" s="12"/>
      <c r="L29" s="12"/>
      <c r="M29" s="12"/>
    </row>
    <row r="30" spans="1:13">
      <c r="A30" s="33"/>
      <c r="B30" s="96">
        <v>42308</v>
      </c>
      <c r="C30" s="32" t="s">
        <v>100</v>
      </c>
      <c r="D30" s="130">
        <v>50000</v>
      </c>
      <c r="E30" s="130"/>
      <c r="F30" s="131"/>
      <c r="G30" s="130"/>
      <c r="H30" s="159"/>
      <c r="I30" s="159"/>
      <c r="J30" s="159"/>
      <c r="K30" s="12"/>
      <c r="L30" s="12"/>
      <c r="M30" s="12"/>
    </row>
    <row r="31" spans="1:13">
      <c r="A31" s="33"/>
      <c r="B31" s="96">
        <v>42308</v>
      </c>
      <c r="C31" s="32" t="s">
        <v>93</v>
      </c>
      <c r="D31" s="130"/>
      <c r="E31" s="130">
        <v>23600</v>
      </c>
      <c r="F31" s="131"/>
      <c r="G31" s="130"/>
      <c r="H31" s="159" t="s">
        <v>94</v>
      </c>
      <c r="I31" s="159"/>
      <c r="J31" s="159"/>
      <c r="K31" s="12"/>
      <c r="L31" s="12"/>
      <c r="M31" s="12"/>
    </row>
    <row r="32" spans="1:13">
      <c r="A32" s="33"/>
      <c r="B32" s="96">
        <v>42308</v>
      </c>
      <c r="C32" s="32" t="s">
        <v>89</v>
      </c>
      <c r="D32" s="130"/>
      <c r="E32" s="130">
        <v>224000</v>
      </c>
      <c r="F32" s="131"/>
      <c r="G32" s="130"/>
      <c r="H32" s="159"/>
      <c r="I32" s="159"/>
      <c r="J32" s="159"/>
      <c r="K32" s="12"/>
      <c r="L32" s="12"/>
      <c r="M32" s="12"/>
    </row>
    <row r="33" spans="1:13">
      <c r="A33" s="33"/>
      <c r="B33" s="96">
        <v>42309</v>
      </c>
      <c r="C33" s="32" t="s">
        <v>93</v>
      </c>
      <c r="D33" s="130"/>
      <c r="E33" s="130">
        <v>11800</v>
      </c>
      <c r="F33" s="131"/>
      <c r="G33" s="130"/>
      <c r="H33" s="159"/>
      <c r="I33" s="159"/>
      <c r="J33" s="159"/>
      <c r="K33" s="12"/>
      <c r="L33" s="12"/>
      <c r="M33" s="12"/>
    </row>
    <row r="34" spans="1:13">
      <c r="A34" s="33"/>
      <c r="B34" s="96">
        <v>42309</v>
      </c>
      <c r="C34" s="32" t="s">
        <v>50</v>
      </c>
      <c r="D34" s="130"/>
      <c r="E34" s="130">
        <v>455000</v>
      </c>
      <c r="F34" s="131"/>
      <c r="G34" s="130"/>
      <c r="H34" s="159"/>
      <c r="I34" s="159"/>
      <c r="J34" s="159"/>
      <c r="K34" s="12"/>
      <c r="L34" s="12"/>
      <c r="M34" s="12"/>
    </row>
    <row r="35" spans="1:13">
      <c r="A35" s="33"/>
      <c r="B35" s="96">
        <v>42309</v>
      </c>
      <c r="C35" s="32" t="s">
        <v>101</v>
      </c>
      <c r="D35" s="130"/>
      <c r="E35" s="130">
        <v>18000</v>
      </c>
      <c r="F35" s="131"/>
      <c r="G35" s="130"/>
      <c r="H35" s="159"/>
      <c r="I35" s="159"/>
      <c r="J35" s="159"/>
      <c r="K35" s="12"/>
      <c r="L35" s="12"/>
      <c r="M35" s="12"/>
    </row>
    <row r="36" spans="1:13">
      <c r="A36" s="33"/>
      <c r="B36" s="96">
        <v>42309</v>
      </c>
      <c r="C36" s="32" t="s">
        <v>53</v>
      </c>
      <c r="D36" s="130"/>
      <c r="E36" s="130">
        <v>60000</v>
      </c>
      <c r="F36" s="131"/>
      <c r="G36" s="130"/>
      <c r="H36" s="159"/>
      <c r="I36" s="159"/>
      <c r="J36" s="159"/>
      <c r="K36" s="12"/>
      <c r="L36" s="12"/>
      <c r="M36" s="12"/>
    </row>
    <row r="37" spans="1:13">
      <c r="A37" s="33"/>
      <c r="B37" s="96">
        <v>42310</v>
      </c>
      <c r="C37" s="32" t="s">
        <v>102</v>
      </c>
      <c r="D37" s="130">
        <v>200000</v>
      </c>
      <c r="E37" s="130"/>
      <c r="F37" s="131"/>
      <c r="G37" s="130"/>
      <c r="H37" s="159"/>
      <c r="I37" s="159"/>
      <c r="J37" s="159"/>
      <c r="K37" s="12"/>
      <c r="L37" s="12"/>
      <c r="M37" s="12"/>
    </row>
    <row r="38" spans="1:13">
      <c r="A38" s="33"/>
      <c r="B38" s="96">
        <v>42310</v>
      </c>
      <c r="C38" s="32" t="s">
        <v>103</v>
      </c>
      <c r="D38" s="130"/>
      <c r="E38" s="130">
        <v>680000</v>
      </c>
      <c r="F38" s="131"/>
      <c r="G38" s="130"/>
      <c r="H38" s="159" t="s">
        <v>104</v>
      </c>
      <c r="I38" s="159"/>
      <c r="J38" s="159"/>
      <c r="K38" s="12"/>
      <c r="L38" s="12"/>
      <c r="M38" s="12"/>
    </row>
    <row r="39" spans="1:13">
      <c r="A39" s="33"/>
      <c r="B39" s="96">
        <v>42310</v>
      </c>
      <c r="C39" s="32" t="s">
        <v>105</v>
      </c>
      <c r="D39" s="130"/>
      <c r="E39" s="130">
        <v>2868000</v>
      </c>
      <c r="F39" s="131"/>
      <c r="G39" s="130"/>
      <c r="H39" s="159" t="s">
        <v>104</v>
      </c>
      <c r="I39" s="159"/>
      <c r="J39" s="159"/>
      <c r="K39" s="12"/>
      <c r="L39" s="12"/>
      <c r="M39" s="12"/>
    </row>
    <row r="40" spans="1:13">
      <c r="A40" s="33"/>
      <c r="B40" s="96">
        <v>42310</v>
      </c>
      <c r="C40" s="32" t="s">
        <v>106</v>
      </c>
      <c r="D40" s="130"/>
      <c r="E40" s="130">
        <v>84000</v>
      </c>
      <c r="F40" s="131"/>
      <c r="G40" s="130"/>
      <c r="H40" s="159" t="s">
        <v>107</v>
      </c>
      <c r="I40" s="159"/>
      <c r="J40" s="159"/>
      <c r="K40" s="12"/>
      <c r="L40" s="12"/>
      <c r="M40" s="12"/>
    </row>
    <row r="41" spans="1:13">
      <c r="A41" s="33"/>
      <c r="B41" s="96">
        <v>42310</v>
      </c>
      <c r="C41" s="32" t="s">
        <v>108</v>
      </c>
      <c r="D41" s="130"/>
      <c r="E41" s="130">
        <v>42750</v>
      </c>
      <c r="F41" s="131"/>
      <c r="G41" s="130"/>
      <c r="H41" s="159"/>
      <c r="I41" s="159"/>
      <c r="J41" s="159"/>
      <c r="K41" s="12"/>
      <c r="L41" s="12"/>
      <c r="M41" s="12"/>
    </row>
    <row r="42" spans="1:13">
      <c r="A42" s="33"/>
      <c r="B42" s="96">
        <v>42312</v>
      </c>
      <c r="C42" s="32" t="s">
        <v>108</v>
      </c>
      <c r="D42" s="130"/>
      <c r="E42" s="130">
        <v>62000</v>
      </c>
      <c r="F42" s="131"/>
      <c r="G42" s="130"/>
      <c r="H42" s="159"/>
      <c r="I42" s="159"/>
      <c r="J42" s="159"/>
      <c r="K42" s="12"/>
      <c r="L42" s="12"/>
      <c r="M42" s="12"/>
    </row>
    <row r="43" spans="1:13">
      <c r="A43" s="33"/>
      <c r="B43" s="94">
        <v>42312</v>
      </c>
      <c r="C43" s="34" t="s">
        <v>109</v>
      </c>
      <c r="D43" s="128"/>
      <c r="E43" s="128"/>
      <c r="F43" s="129"/>
      <c r="G43" s="128">
        <v>90500</v>
      </c>
      <c r="H43" s="159" t="s">
        <v>110</v>
      </c>
      <c r="I43" s="159"/>
      <c r="J43" s="159"/>
      <c r="K43" s="12"/>
      <c r="L43" s="12"/>
      <c r="M43" s="12"/>
    </row>
    <row r="44" spans="1:13">
      <c r="A44" s="33"/>
      <c r="B44" s="94">
        <v>42312</v>
      </c>
      <c r="C44" s="34" t="s">
        <v>111</v>
      </c>
      <c r="D44" s="128"/>
      <c r="E44" s="128">
        <v>3388000</v>
      </c>
      <c r="F44" s="129"/>
      <c r="G44" s="128"/>
      <c r="H44" s="159" t="s">
        <v>112</v>
      </c>
      <c r="I44" s="159"/>
      <c r="J44" s="159"/>
      <c r="K44" s="12"/>
      <c r="L44" s="12"/>
      <c r="M44" s="12"/>
    </row>
    <row r="45" spans="1:13">
      <c r="A45" s="33"/>
      <c r="B45" s="94">
        <v>42312</v>
      </c>
      <c r="C45" s="34" t="s">
        <v>113</v>
      </c>
      <c r="D45" s="128"/>
      <c r="E45" s="128">
        <v>616000</v>
      </c>
      <c r="F45" s="129"/>
      <c r="G45" s="128"/>
      <c r="H45" s="159" t="s">
        <v>114</v>
      </c>
      <c r="I45" s="159"/>
      <c r="J45" s="159"/>
      <c r="K45" s="12"/>
      <c r="L45" s="12"/>
      <c r="M45" s="12"/>
    </row>
    <row r="46" spans="1:13">
      <c r="A46" s="33"/>
      <c r="B46" s="94">
        <v>42313</v>
      </c>
      <c r="C46" s="34" t="s">
        <v>115</v>
      </c>
      <c r="D46" s="128"/>
      <c r="E46" s="128">
        <v>50000</v>
      </c>
      <c r="F46" s="129"/>
      <c r="G46" s="128"/>
      <c r="H46" s="159"/>
      <c r="I46" s="159"/>
      <c r="J46" s="159"/>
      <c r="K46" s="12"/>
      <c r="L46" s="12"/>
      <c r="M46" s="12"/>
    </row>
    <row r="47" spans="1:13">
      <c r="A47" s="33"/>
      <c r="B47" s="94">
        <v>42313</v>
      </c>
      <c r="C47" s="34" t="s">
        <v>108</v>
      </c>
      <c r="D47" s="128"/>
      <c r="E47" s="128">
        <v>18000</v>
      </c>
      <c r="F47" s="129"/>
      <c r="G47" s="128"/>
      <c r="H47" s="192"/>
      <c r="I47" s="192"/>
      <c r="J47" s="192"/>
    </row>
    <row r="48" spans="1:13">
      <c r="A48" s="33"/>
      <c r="B48" s="94">
        <v>42314</v>
      </c>
      <c r="C48" s="34" t="s">
        <v>108</v>
      </c>
      <c r="D48" s="128"/>
      <c r="E48" s="128">
        <v>64800</v>
      </c>
      <c r="F48" s="129"/>
      <c r="G48" s="128"/>
      <c r="H48" s="192"/>
      <c r="I48" s="192"/>
      <c r="J48" s="192"/>
    </row>
    <row r="49" spans="1:13">
      <c r="A49" s="33"/>
      <c r="B49" s="94">
        <v>42314</v>
      </c>
      <c r="C49" s="34" t="s">
        <v>116</v>
      </c>
      <c r="D49" s="128"/>
      <c r="E49" s="129"/>
      <c r="F49" s="129"/>
      <c r="G49" s="128">
        <v>250000</v>
      </c>
      <c r="H49" s="192"/>
      <c r="I49" s="192"/>
      <c r="J49" s="192"/>
    </row>
    <row r="50" spans="1:13">
      <c r="A50" s="33"/>
      <c r="B50" s="94">
        <v>42331</v>
      </c>
      <c r="C50" s="34" t="s">
        <v>87</v>
      </c>
      <c r="D50" s="128"/>
      <c r="E50" s="128"/>
      <c r="F50" s="93">
        <v>2500000</v>
      </c>
      <c r="G50" s="128"/>
      <c r="H50" s="159" t="s">
        <v>119</v>
      </c>
      <c r="I50" s="159"/>
      <c r="J50" s="159"/>
      <c r="K50" s="12"/>
      <c r="L50" s="12"/>
      <c r="M50" s="12"/>
    </row>
    <row r="51" spans="1:13">
      <c r="A51" s="33"/>
      <c r="B51" s="94">
        <v>42353</v>
      </c>
      <c r="C51" s="32" t="s">
        <v>204</v>
      </c>
      <c r="D51" s="128"/>
      <c r="E51" s="129"/>
      <c r="F51" s="93">
        <v>100800</v>
      </c>
      <c r="G51" s="128"/>
      <c r="H51" s="138" t="s">
        <v>205</v>
      </c>
      <c r="I51" s="193"/>
      <c r="J51" s="139"/>
    </row>
    <row r="52" spans="1:13">
      <c r="B52" s="4"/>
      <c r="C52" s="132" t="s">
        <v>203</v>
      </c>
      <c r="D52" s="133"/>
      <c r="E52" s="39"/>
      <c r="G52" s="7"/>
    </row>
    <row r="53" spans="1:13">
      <c r="D53" s="29"/>
      <c r="E53" s="39"/>
      <c r="G53" s="7"/>
    </row>
    <row r="54" spans="1:13">
      <c r="A54" s="31"/>
      <c r="B54" s="31"/>
      <c r="C54" s="31"/>
      <c r="D54" s="31"/>
    </row>
    <row r="55" spans="1:13">
      <c r="A55" s="31"/>
      <c r="B55" s="31"/>
      <c r="C55" s="31"/>
      <c r="D55" s="31"/>
    </row>
    <row r="56" spans="1:13">
      <c r="A56" s="31"/>
      <c r="B56" s="31"/>
      <c r="C56" s="31"/>
      <c r="D56" s="31"/>
    </row>
    <row r="57" spans="1:13">
      <c r="A57" s="5"/>
      <c r="B57" s="31"/>
      <c r="C57" s="31"/>
      <c r="D57" s="31"/>
    </row>
    <row r="58" spans="1:13">
      <c r="A58" s="7"/>
    </row>
    <row r="59" spans="1:13">
      <c r="A59" s="7"/>
    </row>
    <row r="60" spans="1:13">
      <c r="A60" s="7"/>
    </row>
    <row r="61" spans="1:13">
      <c r="A61" s="7"/>
    </row>
    <row r="62" spans="1:13">
      <c r="A62" s="7"/>
    </row>
    <row r="63" spans="1:13">
      <c r="A63" s="7"/>
    </row>
    <row r="64" spans="1:13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6">
      <c r="A97"/>
    </row>
    <row r="98" spans="1:6">
      <c r="A98"/>
    </row>
    <row r="99" spans="1:6">
      <c r="A99"/>
    </row>
    <row r="100" spans="1:6">
      <c r="A100"/>
    </row>
    <row r="101" spans="1:6">
      <c r="A101"/>
    </row>
    <row r="102" spans="1:6">
      <c r="A102"/>
    </row>
    <row r="103" spans="1:6">
      <c r="A103"/>
    </row>
    <row r="104" spans="1:6">
      <c r="A104"/>
    </row>
    <row r="105" spans="1:6">
      <c r="B105" s="4"/>
      <c r="C105" s="4"/>
      <c r="D105" s="4"/>
      <c r="E105" s="4"/>
      <c r="F105" s="4"/>
    </row>
    <row r="106" spans="1:6">
      <c r="B106" s="4"/>
      <c r="C106" s="4"/>
      <c r="D106" s="4"/>
      <c r="E106" s="4"/>
      <c r="F106" s="4"/>
    </row>
    <row r="107" spans="1:6">
      <c r="B107" s="4"/>
      <c r="C107" s="4"/>
      <c r="D107" s="4"/>
      <c r="E107" s="4"/>
      <c r="F107" s="4"/>
    </row>
    <row r="108" spans="1:6">
      <c r="A108" s="134"/>
      <c r="B108" s="4"/>
      <c r="C108" s="4"/>
      <c r="D108" s="4"/>
      <c r="E108" s="4"/>
      <c r="F108" s="4"/>
    </row>
    <row r="109" spans="1:6">
      <c r="A109" s="134"/>
      <c r="B109" s="4"/>
      <c r="C109" s="4"/>
      <c r="D109" s="4"/>
      <c r="E109" s="4"/>
      <c r="F109" s="4"/>
    </row>
    <row r="110" spans="1:6">
      <c r="A110" s="134"/>
      <c r="B110" s="4"/>
      <c r="C110" s="4"/>
      <c r="D110" s="4"/>
      <c r="E110" s="4"/>
      <c r="F110" s="4"/>
    </row>
    <row r="111" spans="1:6">
      <c r="A111" s="134"/>
      <c r="B111" s="4"/>
      <c r="C111" s="4"/>
      <c r="D111" s="4"/>
      <c r="E111" s="4"/>
      <c r="F111" s="4"/>
    </row>
    <row r="112" spans="1:6">
      <c r="A112" s="134"/>
      <c r="B112" s="4"/>
      <c r="C112" s="4"/>
      <c r="D112" s="4"/>
      <c r="E112" s="4"/>
      <c r="F112" s="4"/>
    </row>
    <row r="113" spans="1:6">
      <c r="B113" s="4"/>
      <c r="C113" s="4"/>
      <c r="D113" s="4"/>
      <c r="E113" s="4"/>
      <c r="F113" s="4"/>
    </row>
    <row r="114" spans="1:6">
      <c r="B114" s="4"/>
      <c r="C114" s="4"/>
      <c r="D114" s="4"/>
      <c r="E114" s="4"/>
      <c r="F114" s="4"/>
    </row>
    <row r="115" spans="1:6">
      <c r="B115" s="4"/>
      <c r="C115" s="4"/>
      <c r="D115" s="4"/>
      <c r="E115" s="4"/>
      <c r="F115" s="4"/>
    </row>
    <row r="116" spans="1:6">
      <c r="A116"/>
    </row>
    <row r="117" spans="1:6">
      <c r="A117"/>
    </row>
    <row r="118" spans="1:6">
      <c r="A118"/>
    </row>
    <row r="119" spans="1:6">
      <c r="A119"/>
    </row>
  </sheetData>
  <mergeCells count="51">
    <mergeCell ref="H51:J51"/>
    <mergeCell ref="H38:J38"/>
    <mergeCell ref="H37:J37"/>
    <mergeCell ref="H40:J40"/>
    <mergeCell ref="H39:J39"/>
    <mergeCell ref="H50:J50"/>
    <mergeCell ref="H49:J49"/>
    <mergeCell ref="H48:J48"/>
    <mergeCell ref="H47:J47"/>
    <mergeCell ref="H46:J46"/>
    <mergeCell ref="H45:J45"/>
    <mergeCell ref="H44:J44"/>
    <mergeCell ref="H43:J43"/>
    <mergeCell ref="H42:J42"/>
    <mergeCell ref="H41:J41"/>
    <mergeCell ref="H24:J24"/>
    <mergeCell ref="H18:J18"/>
    <mergeCell ref="H36:J36"/>
    <mergeCell ref="H35:J35"/>
    <mergeCell ref="H25:J25"/>
    <mergeCell ref="H26:J26"/>
    <mergeCell ref="H27:J27"/>
    <mergeCell ref="H29:J29"/>
    <mergeCell ref="H28:J28"/>
    <mergeCell ref="H30:J30"/>
    <mergeCell ref="H31:J31"/>
    <mergeCell ref="H32:J32"/>
    <mergeCell ref="H33:J33"/>
    <mergeCell ref="H34:J34"/>
    <mergeCell ref="H20:J20"/>
    <mergeCell ref="H19:J19"/>
    <mergeCell ref="H22:J22"/>
    <mergeCell ref="H21:J21"/>
    <mergeCell ref="H23:J23"/>
    <mergeCell ref="H8:J8"/>
    <mergeCell ref="H15:J15"/>
    <mergeCell ref="H16:J16"/>
    <mergeCell ref="H17:J17"/>
    <mergeCell ref="H13:J13"/>
    <mergeCell ref="H14:J14"/>
    <mergeCell ref="H7:J7"/>
    <mergeCell ref="H9:J9"/>
    <mergeCell ref="H10:J10"/>
    <mergeCell ref="H11:J11"/>
    <mergeCell ref="H12:J12"/>
    <mergeCell ref="A3:J3"/>
    <mergeCell ref="A4:A6"/>
    <mergeCell ref="B4:B6"/>
    <mergeCell ref="C4:C6"/>
    <mergeCell ref="D4:G5"/>
    <mergeCell ref="H4:J6"/>
  </mergeCells>
  <phoneticPr fontId="2" type="noConversion"/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2015 and 2016 Overvniew</vt:lpstr>
      <vt:lpstr>수입과 지출 (Revenue and Expense)</vt:lpstr>
      <vt:lpstr>입출금내역 (Cash In and out)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성수남</cp:lastModifiedBy>
  <dcterms:created xsi:type="dcterms:W3CDTF">2015-10-24T07:37:30Z</dcterms:created>
  <dcterms:modified xsi:type="dcterms:W3CDTF">2016-01-15T01:56:55Z</dcterms:modified>
</cp:coreProperties>
</file>